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ЦОК\11.Звизжева\опрос 2018\"/>
    </mc:Choice>
  </mc:AlternateContent>
  <xr:revisionPtr revIDLastSave="0" documentId="13_ncr:1_{2EAD1B94-B82D-4343-95FB-0A045F5A8C65}" xr6:coauthVersionLast="40" xr6:coauthVersionMax="40" xr10:uidLastSave="{00000000-0000-0000-0000-000000000000}"/>
  <bookViews>
    <workbookView xWindow="0" yWindow="0" windowWidth="16380" windowHeight="8190" tabRatio="500" xr2:uid="{00000000-000D-0000-FFFF-FFFF00000000}"/>
  </bookViews>
  <sheets>
    <sheet name="результаты опроса" sheetId="1" r:id="rId1"/>
    <sheet name="результаты опроса_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9" i="1" l="1"/>
  <c r="E29" i="1"/>
  <c r="J21" i="1" l="1"/>
  <c r="H21" i="1"/>
  <c r="F21" i="1"/>
  <c r="G8" i="1" l="1"/>
  <c r="DO12" i="1" l="1"/>
  <c r="BI12" i="1"/>
  <c r="R27" i="2" l="1"/>
  <c r="E27" i="2"/>
  <c r="R25" i="2"/>
  <c r="Q25" i="2"/>
  <c r="M25" i="2"/>
  <c r="K25" i="2"/>
  <c r="I25" i="2"/>
  <c r="G25" i="2"/>
  <c r="E25" i="2"/>
  <c r="R24" i="2"/>
  <c r="Q24" i="2"/>
  <c r="M24" i="2"/>
  <c r="K24" i="2"/>
  <c r="I24" i="2"/>
  <c r="G24" i="2"/>
  <c r="E24" i="2"/>
  <c r="R23" i="2"/>
  <c r="Q23" i="2"/>
  <c r="M23" i="2"/>
  <c r="K23" i="2"/>
  <c r="I23" i="2"/>
  <c r="G23" i="2"/>
  <c r="E23" i="2"/>
  <c r="R22" i="2"/>
  <c r="Q22" i="2"/>
  <c r="M22" i="2"/>
  <c r="K22" i="2"/>
  <c r="I22" i="2"/>
  <c r="G22" i="2"/>
  <c r="E22" i="2"/>
  <c r="C19" i="2"/>
  <c r="E19" i="2" s="1"/>
  <c r="R17" i="2"/>
  <c r="Q17" i="2"/>
  <c r="M17" i="2"/>
  <c r="K17" i="2"/>
  <c r="I17" i="2"/>
  <c r="G17" i="2"/>
  <c r="E17" i="2"/>
  <c r="R16" i="2"/>
  <c r="Q16" i="2"/>
  <c r="M16" i="2"/>
  <c r="K16" i="2"/>
  <c r="I16" i="2"/>
  <c r="G16" i="2"/>
  <c r="E16" i="2"/>
  <c r="R15" i="2"/>
  <c r="Q15" i="2"/>
  <c r="M15" i="2"/>
  <c r="K15" i="2"/>
  <c r="I15" i="2"/>
  <c r="G15" i="2"/>
  <c r="E15" i="2"/>
  <c r="R14" i="2"/>
  <c r="Q14" i="2"/>
  <c r="M14" i="2"/>
  <c r="K14" i="2"/>
  <c r="I14" i="2"/>
  <c r="G14" i="2"/>
  <c r="E14" i="2"/>
  <c r="E12" i="2"/>
  <c r="R11" i="2"/>
  <c r="Q11" i="2"/>
  <c r="M11" i="2"/>
  <c r="K11" i="2"/>
  <c r="I11" i="2"/>
  <c r="G11" i="2"/>
  <c r="E11" i="2"/>
  <c r="R10" i="2"/>
  <c r="Q10" i="2"/>
  <c r="M10" i="2"/>
  <c r="K10" i="2"/>
  <c r="I10" i="2"/>
  <c r="G10" i="2"/>
  <c r="E10" i="2"/>
  <c r="R9" i="2"/>
  <c r="Q9" i="2"/>
  <c r="M9" i="2"/>
  <c r="K9" i="2"/>
  <c r="I9" i="2"/>
  <c r="G9" i="2"/>
  <c r="E9" i="2"/>
  <c r="R8" i="2"/>
  <c r="Q8" i="2"/>
  <c r="M8" i="2"/>
  <c r="K8" i="2"/>
  <c r="I8" i="2"/>
  <c r="G8" i="2"/>
  <c r="E8" i="2"/>
  <c r="R7" i="2"/>
  <c r="Q7" i="2"/>
  <c r="M7" i="2"/>
  <c r="K7" i="2"/>
  <c r="I7" i="2"/>
  <c r="G7" i="2"/>
  <c r="E7" i="2"/>
  <c r="R6" i="2"/>
  <c r="Q6" i="2"/>
  <c r="M6" i="2"/>
  <c r="K6" i="2"/>
  <c r="I6" i="2"/>
  <c r="G6" i="2"/>
  <c r="E6" i="2"/>
  <c r="R5" i="2"/>
  <c r="Q5" i="2"/>
  <c r="M5" i="2"/>
  <c r="K5" i="2"/>
  <c r="I5" i="2"/>
  <c r="G5" i="2"/>
  <c r="E5" i="2"/>
  <c r="R4" i="2"/>
  <c r="Q4" i="2"/>
  <c r="M4" i="2"/>
  <c r="K4" i="2"/>
  <c r="I4" i="2"/>
  <c r="G4" i="2"/>
  <c r="E4" i="2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R27" i="1"/>
  <c r="R25" i="1"/>
  <c r="Q25" i="1"/>
  <c r="M25" i="1"/>
  <c r="K25" i="1"/>
  <c r="I25" i="1"/>
  <c r="G25" i="1"/>
  <c r="D25" i="1"/>
  <c r="E25" i="1" s="1"/>
  <c r="R24" i="1"/>
  <c r="Q24" i="1"/>
  <c r="M24" i="1"/>
  <c r="K24" i="1"/>
  <c r="I24" i="1"/>
  <c r="G24" i="1"/>
  <c r="D24" i="1"/>
  <c r="E24" i="1" s="1"/>
  <c r="R23" i="1"/>
  <c r="Q23" i="1"/>
  <c r="M23" i="1"/>
  <c r="K23" i="1"/>
  <c r="I23" i="1"/>
  <c r="G23" i="1"/>
  <c r="D23" i="1"/>
  <c r="E23" i="1" s="1"/>
  <c r="R22" i="1"/>
  <c r="Q22" i="1"/>
  <c r="M22" i="1"/>
  <c r="K22" i="1"/>
  <c r="I22" i="1"/>
  <c r="G22" i="1"/>
  <c r="D22" i="1"/>
  <c r="E22" i="1" s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D18" i="1"/>
  <c r="R17" i="1"/>
  <c r="Q17" i="1"/>
  <c r="M17" i="1"/>
  <c r="K17" i="1"/>
  <c r="I17" i="1"/>
  <c r="G17" i="1"/>
  <c r="D17" i="1"/>
  <c r="E17" i="1" s="1"/>
  <c r="R16" i="1"/>
  <c r="Q16" i="1"/>
  <c r="M16" i="1"/>
  <c r="K16" i="1"/>
  <c r="I16" i="1"/>
  <c r="G16" i="1"/>
  <c r="D16" i="1"/>
  <c r="E16" i="1" s="1"/>
  <c r="R15" i="1"/>
  <c r="Q15" i="1"/>
  <c r="M15" i="1"/>
  <c r="K15" i="1"/>
  <c r="I15" i="1"/>
  <c r="G15" i="1"/>
  <c r="D15" i="1"/>
  <c r="E15" i="1" s="1"/>
  <c r="R14" i="1"/>
  <c r="Q14" i="1"/>
  <c r="M14" i="1"/>
  <c r="K14" i="1"/>
  <c r="I14" i="1"/>
  <c r="G14" i="1"/>
  <c r="D14" i="1"/>
  <c r="E14" i="1" s="1"/>
  <c r="DU12" i="1"/>
  <c r="DT12" i="1"/>
  <c r="DS12" i="1"/>
  <c r="DR12" i="1"/>
  <c r="DQ12" i="1"/>
  <c r="DP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R11" i="1"/>
  <c r="Q11" i="1"/>
  <c r="M11" i="1"/>
  <c r="K11" i="1"/>
  <c r="I11" i="1"/>
  <c r="G11" i="1"/>
  <c r="D11" i="1"/>
  <c r="E11" i="1" s="1"/>
  <c r="R10" i="1"/>
  <c r="Q10" i="1"/>
  <c r="M10" i="1"/>
  <c r="K10" i="1"/>
  <c r="I10" i="1"/>
  <c r="G10" i="1"/>
  <c r="D10" i="1"/>
  <c r="E10" i="1" s="1"/>
  <c r="R9" i="1"/>
  <c r="Q9" i="1"/>
  <c r="M9" i="1"/>
  <c r="K9" i="1"/>
  <c r="I9" i="1"/>
  <c r="G9" i="1"/>
  <c r="D9" i="1"/>
  <c r="E9" i="1" s="1"/>
  <c r="R8" i="1"/>
  <c r="Q8" i="1"/>
  <c r="M8" i="1"/>
  <c r="K8" i="1"/>
  <c r="I8" i="1"/>
  <c r="D8" i="1"/>
  <c r="E8" i="1" s="1"/>
  <c r="R7" i="1"/>
  <c r="Q7" i="1"/>
  <c r="M7" i="1"/>
  <c r="K7" i="1"/>
  <c r="I7" i="1"/>
  <c r="G7" i="1"/>
  <c r="D7" i="1"/>
  <c r="E7" i="1" s="1"/>
  <c r="R6" i="1"/>
  <c r="Q6" i="1"/>
  <c r="M6" i="1"/>
  <c r="K6" i="1"/>
  <c r="I6" i="1"/>
  <c r="G6" i="1"/>
  <c r="D6" i="1"/>
  <c r="E6" i="1" s="1"/>
  <c r="R5" i="1"/>
  <c r="Q5" i="1"/>
  <c r="M5" i="1"/>
  <c r="K5" i="1"/>
  <c r="I5" i="1"/>
  <c r="G5" i="1"/>
  <c r="D5" i="1"/>
  <c r="E5" i="1" s="1"/>
  <c r="R4" i="1"/>
  <c r="Q4" i="1"/>
  <c r="M4" i="1"/>
  <c r="K4" i="1"/>
  <c r="I4" i="1"/>
  <c r="G4" i="1"/>
  <c r="D4" i="1"/>
  <c r="E4" i="1" s="1"/>
  <c r="D27" i="1" l="1"/>
  <c r="E27" i="1" s="1"/>
  <c r="D12" i="1"/>
  <c r="E12" i="1" s="1"/>
  <c r="D19" i="1"/>
  <c r="E19" i="1" s="1"/>
</calcChain>
</file>

<file path=xl/sharedStrings.xml><?xml version="1.0" encoding="utf-8"?>
<sst xmlns="http://schemas.openxmlformats.org/spreadsheetml/2006/main" count="372" uniqueCount="48">
  <si>
    <t>воздержались</t>
  </si>
  <si>
    <t>Кол-во опрошеных</t>
  </si>
  <si>
    <t>сумма оценок</t>
  </si>
  <si>
    <t>ср. оценка</t>
  </si>
  <si>
    <t xml:space="preserve">Кол-во </t>
  </si>
  <si>
    <t>%</t>
  </si>
  <si>
    <t>1.       ОРГАНИЗАЦИЯ ОБСЛУЖИВАНИЯ КЛИЕНТОВ</t>
  </si>
  <si>
    <t>Удобство способа подачи заявки на оказание услуги</t>
  </si>
  <si>
    <t>Часы работы Общества</t>
  </si>
  <si>
    <t>Компетентность/грамотность сотрудников, принимавших заявку</t>
  </si>
  <si>
    <t xml:space="preserve">Время ожидания при подаче заявки (допустимо не более 20 мин.) </t>
  </si>
  <si>
    <t>Простота и доступность информационно-справочных материалов, необходимых для оформления заявки</t>
  </si>
  <si>
    <t>Удобство способа оплаты услуг, предоставляемых Обществом</t>
  </si>
  <si>
    <t>Консультирование по интересующим вопросам, включая доп. информацию по сторонним организациям</t>
  </si>
  <si>
    <t xml:space="preserve">Уровень внутреннего оснащения мест приема клиентов </t>
  </si>
  <si>
    <t>средняя оценка</t>
  </si>
  <si>
    <t>2.       ТЕХНОЛОГИЧЕСКОЕ ПРИСОЕДИНЕНИЕ</t>
  </si>
  <si>
    <t>Сроки подготовки оферты/проекта договора (допустимо не более 30 дней)</t>
  </si>
  <si>
    <t>Стоимость услуги технологического присоединения (в соответствии с приказом Республиканской службы по тарифам РБ)</t>
  </si>
  <si>
    <t>Сроки выполнения работ по договору со стороны сетевой организации (от 4месяцев до 3 лет)</t>
  </si>
  <si>
    <t xml:space="preserve">Качество выполнения работ по договору </t>
  </si>
  <si>
    <t>Где Вы подавали заявку на оказание услуги технологического присоединения (ЦОК, ЛК)</t>
  </si>
  <si>
    <t>79-ЦОК, 2 -ЛК</t>
  </si>
  <si>
    <t>ЦОК</t>
  </si>
  <si>
    <t>ЛК</t>
  </si>
  <si>
    <t>3. ДОПОЛНИТЕЛЬНЫЕ УСЛУГИ</t>
  </si>
  <si>
    <t>Какими из наших дополнительных услуг Вы пользовались? (ТУ, ЭИ, ДР)</t>
  </si>
  <si>
    <t>ДР-10</t>
  </si>
  <si>
    <t>ЭИ-12</t>
  </si>
  <si>
    <t>ДР</t>
  </si>
  <si>
    <t>ЭИ</t>
  </si>
  <si>
    <t>ТУ</t>
  </si>
  <si>
    <t>Стоимость выполнения дополнительных услуг/работ</t>
  </si>
  <si>
    <t>Своевременность выполнения работ</t>
  </si>
  <si>
    <t xml:space="preserve">Качество выполнения работ </t>
  </si>
  <si>
    <t>Культура общения сотрудников при выполнении работ</t>
  </si>
  <si>
    <t>Рекомендовали бы Вы нашу компанию на предоставление аналогичных услуг своим знакомым? (ДА, НЕТ)</t>
  </si>
  <si>
    <t>Нет-6</t>
  </si>
  <si>
    <t>Да -58</t>
  </si>
  <si>
    <t>НЕТ</t>
  </si>
  <si>
    <t>ДА</t>
  </si>
  <si>
    <t>ТУ ЭИ</t>
  </si>
  <si>
    <t>82-ЦОК,17 -ЛК</t>
  </si>
  <si>
    <t>Нет-10</t>
  </si>
  <si>
    <t>Да -76</t>
  </si>
  <si>
    <t>ДР-17</t>
  </si>
  <si>
    <t>ЭИ-52</t>
  </si>
  <si>
    <t>ТУ-64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</si>
</sst>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1" fillId="0" borderId="0" xfId="0" applyFont="1"/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0" fontId="1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164" fontId="1" fillId="0" borderId="1" xfId="0" applyNumberFormat="1" applyFont="1" applyBorder="1"/>
    <xf numFmtId="0" fontId="1" fillId="0" borderId="2" xfId="0" applyFont="1" applyBorder="1"/>
    <xf numFmtId="0" fontId="5" fillId="0" borderId="1" xfId="0" applyFont="1" applyBorder="1"/>
    <xf numFmtId="0" fontId="5" fillId="0" borderId="0" xfId="0" applyFont="1"/>
    <xf numFmtId="165" fontId="5" fillId="0" borderId="1" xfId="0" applyNumberFormat="1" applyFont="1" applyBorder="1"/>
    <xf numFmtId="165" fontId="5" fillId="0" borderId="0" xfId="0" applyNumberFormat="1" applyFont="1"/>
    <xf numFmtId="0" fontId="1" fillId="0" borderId="1" xfId="0" applyFont="1" applyBorder="1" applyAlignment="1">
      <alignment wrapText="1"/>
    </xf>
    <xf numFmtId="165" fontId="5" fillId="0" borderId="3" xfId="0" applyNumberFormat="1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3" borderId="0" xfId="0" applyFont="1" applyFill="1" applyAlignment="1">
      <alignment horizontal="center" wrapText="1"/>
    </xf>
    <xf numFmtId="164" fontId="3" fillId="3" borderId="0" xfId="0" applyNumberFormat="1" applyFont="1" applyFill="1" applyAlignment="1">
      <alignment horizontal="center" wrapText="1"/>
    </xf>
    <xf numFmtId="164" fontId="4" fillId="3" borderId="0" xfId="0" applyNumberFormat="1" applyFont="1" applyFill="1" applyAlignment="1">
      <alignment horizontal="center" wrapText="1"/>
    </xf>
    <xf numFmtId="0" fontId="2" fillId="3" borderId="1" xfId="0" applyFont="1" applyFill="1" applyBorder="1"/>
    <xf numFmtId="164" fontId="2" fillId="3" borderId="1" xfId="0" applyNumberFormat="1" applyFont="1" applyFill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5" fillId="3" borderId="1" xfId="0" applyFont="1" applyFill="1" applyBorder="1"/>
    <xf numFmtId="0" fontId="1" fillId="3" borderId="0" xfId="0" applyFont="1" applyFill="1"/>
    <xf numFmtId="164" fontId="1" fillId="3" borderId="0" xfId="0" applyNumberFormat="1" applyFont="1" applyFill="1"/>
    <xf numFmtId="164" fontId="2" fillId="3" borderId="0" xfId="0" applyNumberFormat="1" applyFont="1" applyFill="1"/>
    <xf numFmtId="0" fontId="5" fillId="0" borderId="4" xfId="0" applyFont="1" applyBorder="1"/>
    <xf numFmtId="0" fontId="5" fillId="0" borderId="0" xfId="0" applyFont="1" applyBorder="1"/>
    <xf numFmtId="165" fontId="5" fillId="0" borderId="4" xfId="0" applyNumberFormat="1" applyFont="1" applyBorder="1"/>
    <xf numFmtId="165" fontId="5" fillId="0" borderId="0" xfId="0" applyNumberFormat="1" applyFont="1" applyBorder="1"/>
    <xf numFmtId="0" fontId="1" fillId="0" borderId="1" xfId="0" applyFont="1" applyFill="1" applyBorder="1"/>
    <xf numFmtId="0" fontId="1" fillId="4" borderId="1" xfId="0" applyFont="1" applyFill="1" applyBorder="1"/>
    <xf numFmtId="0" fontId="2" fillId="0" borderId="1" xfId="0" applyFont="1" applyFill="1" applyBorder="1"/>
    <xf numFmtId="0" fontId="1" fillId="0" borderId="2" xfId="0" applyFont="1" applyFill="1" applyBorder="1"/>
    <xf numFmtId="0" fontId="1" fillId="4" borderId="2" xfId="0" applyFont="1" applyFill="1" applyBorder="1"/>
    <xf numFmtId="164" fontId="3" fillId="2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9"/>
  <sheetViews>
    <sheetView tabSelected="1" topLeftCell="A19" zoomScale="85" zoomScaleNormal="85" workbookViewId="0">
      <selection activeCell="E34" sqref="E34"/>
    </sheetView>
  </sheetViews>
  <sheetFormatPr defaultRowHeight="15" x14ac:dyDescent="0.25"/>
  <cols>
    <col min="1" max="1" width="2" style="1" customWidth="1"/>
    <col min="2" max="2" width="67.7109375" style="1" customWidth="1"/>
    <col min="3" max="3" width="11.7109375" style="1" customWidth="1"/>
    <col min="4" max="4" width="11.42578125" style="1" customWidth="1"/>
    <col min="5" max="5" width="8.140625" style="2" customWidth="1"/>
    <col min="6" max="6" width="7.5703125" style="2" customWidth="1"/>
    <col min="7" max="7" width="8.7109375" style="3" customWidth="1"/>
    <col min="8" max="8" width="7.42578125" style="2" customWidth="1"/>
    <col min="9" max="9" width="8" style="3" customWidth="1"/>
    <col min="10" max="10" width="7" style="2" customWidth="1"/>
    <col min="11" max="11" width="6.28515625" style="3" customWidth="1"/>
    <col min="12" max="12" width="5.28515625" style="2" customWidth="1"/>
    <col min="13" max="13" width="5.140625" style="3" customWidth="1"/>
    <col min="14" max="14" width="5.5703125" style="2" customWidth="1"/>
    <col min="15" max="15" width="5.5703125" style="3" customWidth="1"/>
    <col min="16" max="16" width="6.28515625" style="2" customWidth="1"/>
    <col min="17" max="17" width="7" style="3" customWidth="1"/>
    <col min="18" max="18" width="6.7109375" style="2" customWidth="1"/>
    <col min="19" max="19" width="4" style="2" customWidth="1"/>
    <col min="20" max="20" width="3.28515625" style="1" customWidth="1"/>
    <col min="21" max="21" width="2.85546875" style="1" customWidth="1"/>
    <col min="22" max="23" width="2.7109375" style="1" customWidth="1"/>
    <col min="24" max="24" width="2.85546875" style="1" customWidth="1"/>
    <col min="25" max="25" width="3.28515625" style="1" customWidth="1"/>
    <col min="26" max="26" width="3.140625" style="1" customWidth="1"/>
    <col min="27" max="27" width="4.140625" style="1" customWidth="1"/>
    <col min="28" max="28" width="2.85546875" style="1" customWidth="1"/>
    <col min="29" max="29" width="4.28515625" style="1" customWidth="1"/>
    <col min="30" max="30" width="4" style="1" customWidth="1"/>
    <col min="31" max="31" width="4.5703125" style="1" customWidth="1"/>
    <col min="32" max="33" width="4.42578125" style="1" customWidth="1"/>
    <col min="34" max="34" width="3.7109375" style="1" customWidth="1"/>
    <col min="35" max="35" width="4.140625" style="1" customWidth="1"/>
    <col min="36" max="36" width="4" style="1" customWidth="1"/>
    <col min="37" max="37" width="2.85546875" style="1" customWidth="1"/>
    <col min="38" max="38" width="3.5703125" style="1" customWidth="1"/>
    <col min="39" max="40" width="2.5703125" style="1" customWidth="1"/>
    <col min="41" max="41" width="2.85546875" style="1" customWidth="1"/>
    <col min="42" max="43" width="3.42578125" style="1" customWidth="1"/>
    <col min="44" max="44" width="3.28515625" style="1" customWidth="1"/>
    <col min="45" max="45" width="3.140625" style="1" customWidth="1"/>
    <col min="46" max="46" width="3.42578125" style="1" customWidth="1"/>
    <col min="47" max="47" width="3.140625" style="1" customWidth="1"/>
    <col min="48" max="49" width="3.5703125" style="1" customWidth="1"/>
    <col min="50" max="50" width="3.28515625" style="1" customWidth="1"/>
    <col min="51" max="51" width="2.7109375" style="1" customWidth="1"/>
    <col min="52" max="52" width="3.7109375" style="1" customWidth="1"/>
    <col min="53" max="54" width="3.42578125" style="1" customWidth="1"/>
    <col min="55" max="55" width="3.140625" style="1" customWidth="1"/>
    <col min="56" max="56" width="3.42578125" style="1" customWidth="1"/>
    <col min="57" max="57" width="3.5703125" style="1" customWidth="1"/>
    <col min="58" max="58" width="3.28515625" style="1" customWidth="1"/>
    <col min="59" max="59" width="3.140625" style="1" customWidth="1"/>
    <col min="60" max="60" width="3.42578125" style="1" customWidth="1"/>
    <col min="61" max="61" width="3.140625" style="1" customWidth="1"/>
    <col min="62" max="62" width="2.42578125" style="1" customWidth="1"/>
    <col min="63" max="64" width="3.28515625" style="1" customWidth="1"/>
    <col min="65" max="65" width="3.140625" style="1" customWidth="1"/>
    <col min="66" max="66" width="3.42578125" style="1" customWidth="1"/>
    <col min="67" max="67" width="3.140625" style="1" customWidth="1"/>
    <col min="68" max="68" width="2.7109375" style="1" customWidth="1"/>
    <col min="69" max="69" width="3.28515625" style="1" customWidth="1"/>
    <col min="70" max="70" width="3.140625" style="1" customWidth="1"/>
    <col min="71" max="71" width="3.5703125" style="1" customWidth="1"/>
    <col min="72" max="72" width="3.42578125" style="1" customWidth="1"/>
    <col min="73" max="73" width="3.5703125" style="1" customWidth="1"/>
    <col min="74" max="74" width="3.7109375" style="1" customWidth="1"/>
    <col min="75" max="75" width="3.5703125" style="1" customWidth="1"/>
    <col min="76" max="76" width="4.5703125" style="1" customWidth="1"/>
    <col min="77" max="77" width="3.5703125" style="1" customWidth="1"/>
    <col min="78" max="78" width="4" style="1" customWidth="1"/>
    <col min="79" max="79" width="3.42578125" style="1" customWidth="1"/>
    <col min="80" max="80" width="2.85546875" style="1" customWidth="1"/>
    <col min="81" max="81" width="3.140625" style="1" customWidth="1"/>
    <col min="82" max="82" width="2.7109375" style="1" customWidth="1"/>
    <col min="83" max="83" width="2.5703125" style="1" customWidth="1"/>
    <col min="84" max="84" width="3.28515625" style="1" customWidth="1"/>
    <col min="85" max="85" width="4" style="1" customWidth="1"/>
    <col min="86" max="86" width="2.7109375" style="1" customWidth="1"/>
    <col min="87" max="87" width="3.7109375" style="1" customWidth="1"/>
    <col min="88" max="88" width="3.28515625" style="1" customWidth="1"/>
    <col min="89" max="89" width="3.5703125" style="1" customWidth="1"/>
    <col min="90" max="90" width="3.28515625" style="1" customWidth="1"/>
    <col min="91" max="91" width="3.42578125" style="1" customWidth="1"/>
    <col min="92" max="93" width="3.5703125" style="1" customWidth="1"/>
    <col min="94" max="94" width="3.7109375" style="1" customWidth="1"/>
    <col min="95" max="95" width="4" style="1" customWidth="1"/>
    <col min="96" max="96" width="3.5703125" style="1" customWidth="1"/>
    <col min="97" max="97" width="2.7109375" style="1" customWidth="1"/>
    <col min="98" max="98" width="3.28515625" style="1" customWidth="1"/>
    <col min="99" max="99" width="3.5703125" style="1" customWidth="1"/>
    <col min="100" max="100" width="3.140625" style="1" customWidth="1"/>
    <col min="101" max="101" width="3.42578125" style="1" customWidth="1"/>
    <col min="102" max="102" width="3.5703125" style="1" customWidth="1"/>
    <col min="103" max="103" width="2.5703125" style="1" customWidth="1"/>
    <col min="104" max="104" width="3.140625" style="1" customWidth="1"/>
    <col min="105" max="105" width="2.7109375" style="1" customWidth="1"/>
    <col min="106" max="106" width="3.42578125" style="1" customWidth="1"/>
    <col min="107" max="107" width="3.5703125" style="1" customWidth="1"/>
    <col min="108" max="108" width="3.7109375" style="1" customWidth="1"/>
    <col min="109" max="110" width="2.85546875" style="1" customWidth="1"/>
    <col min="111" max="111" width="3.42578125" style="1" customWidth="1"/>
    <col min="112" max="112" width="3.5703125" style="1" customWidth="1"/>
    <col min="113" max="113" width="3.140625" style="1" customWidth="1"/>
    <col min="114" max="114" width="3.5703125" style="1" customWidth="1"/>
    <col min="115" max="115" width="4.140625" style="1" customWidth="1"/>
    <col min="116" max="116" width="4.42578125" style="1" customWidth="1"/>
    <col min="117" max="117" width="3.7109375" style="1" customWidth="1"/>
    <col min="118" max="118" width="4.42578125" style="1" customWidth="1"/>
    <col min="119" max="119" width="4.140625" style="1" customWidth="1"/>
    <col min="120" max="120" width="3.7109375" style="1" customWidth="1"/>
    <col min="121" max="121" width="4.7109375" style="1" customWidth="1"/>
    <col min="122" max="122" width="4.140625" style="1" customWidth="1"/>
    <col min="123" max="123" width="3.42578125" style="1" customWidth="1"/>
    <col min="124" max="125" width="4.42578125" style="1" customWidth="1"/>
    <col min="126" max="126" width="5.5703125" style="1" customWidth="1"/>
    <col min="127" max="127" width="6.5703125" style="1" customWidth="1"/>
    <col min="128" max="128" width="6.28515625" style="1" customWidth="1"/>
    <col min="129" max="129" width="6.5703125" style="1" customWidth="1"/>
    <col min="130" max="130" width="6.85546875" style="1" customWidth="1"/>
    <col min="131" max="131" width="6.42578125" style="1" customWidth="1"/>
    <col min="132" max="132" width="6.5703125" style="1" customWidth="1"/>
    <col min="133" max="134" width="6.42578125" style="1" customWidth="1"/>
    <col min="135" max="136" width="5.5703125" style="1" customWidth="1"/>
    <col min="137" max="137" width="5.7109375" style="1" customWidth="1"/>
    <col min="138" max="138" width="5.42578125" style="1" customWidth="1"/>
    <col min="139" max="1023" width="9.140625" style="1" customWidth="1"/>
    <col min="1024" max="1025" width="9.140625" customWidth="1"/>
  </cols>
  <sheetData>
    <row r="1" spans="1:1024" s="4" customFormat="1" ht="13.9" customHeight="1" x14ac:dyDescent="0.25">
      <c r="C1" s="5"/>
      <c r="D1" s="5"/>
      <c r="E1" s="6"/>
      <c r="F1" s="44">
        <v>5</v>
      </c>
      <c r="G1" s="44"/>
      <c r="H1" s="44">
        <v>4</v>
      </c>
      <c r="I1" s="44"/>
      <c r="J1" s="44">
        <v>3</v>
      </c>
      <c r="K1" s="44"/>
      <c r="L1" s="44">
        <v>2</v>
      </c>
      <c r="M1" s="44"/>
      <c r="N1" s="44">
        <v>1</v>
      </c>
      <c r="O1" s="44"/>
      <c r="P1" s="43" t="s">
        <v>0</v>
      </c>
      <c r="Q1" s="43"/>
      <c r="R1" s="6"/>
      <c r="S1" s="6"/>
      <c r="AMJ1"/>
    </row>
    <row r="2" spans="1:1024" s="4" customFormat="1" ht="23.25" x14ac:dyDescent="0.25">
      <c r="C2" s="23" t="s">
        <v>1</v>
      </c>
      <c r="D2" s="23" t="s">
        <v>2</v>
      </c>
      <c r="E2" s="24" t="s">
        <v>3</v>
      </c>
      <c r="F2" s="24" t="s">
        <v>4</v>
      </c>
      <c r="G2" s="25" t="s">
        <v>5</v>
      </c>
      <c r="H2" s="24" t="s">
        <v>4</v>
      </c>
      <c r="I2" s="25" t="s">
        <v>5</v>
      </c>
      <c r="J2" s="24" t="s">
        <v>4</v>
      </c>
      <c r="K2" s="25" t="s">
        <v>5</v>
      </c>
      <c r="L2" s="24" t="s">
        <v>4</v>
      </c>
      <c r="M2" s="25" t="s">
        <v>5</v>
      </c>
      <c r="N2" s="24" t="s">
        <v>4</v>
      </c>
      <c r="O2" s="25" t="s">
        <v>5</v>
      </c>
      <c r="P2" s="24" t="s">
        <v>4</v>
      </c>
      <c r="Q2" s="25" t="s">
        <v>5</v>
      </c>
      <c r="R2" s="24"/>
      <c r="S2" s="6"/>
      <c r="T2" s="4">
        <v>1</v>
      </c>
      <c r="U2" s="4">
        <v>2</v>
      </c>
      <c r="V2" s="4">
        <v>3</v>
      </c>
      <c r="W2" s="4">
        <v>4</v>
      </c>
      <c r="X2" s="4">
        <v>5</v>
      </c>
      <c r="Y2" s="4">
        <v>6</v>
      </c>
      <c r="Z2" s="4">
        <v>7</v>
      </c>
      <c r="AA2" s="4">
        <v>8</v>
      </c>
      <c r="AB2" s="4">
        <v>9</v>
      </c>
      <c r="AC2" s="4">
        <v>10</v>
      </c>
      <c r="AD2" s="4">
        <v>11</v>
      </c>
      <c r="AE2" s="4">
        <v>12</v>
      </c>
      <c r="AF2" s="4">
        <v>13</v>
      </c>
      <c r="AG2" s="4">
        <v>14</v>
      </c>
      <c r="AH2" s="4">
        <v>15</v>
      </c>
      <c r="AI2" s="4">
        <v>16</v>
      </c>
      <c r="AJ2" s="4">
        <v>17</v>
      </c>
      <c r="AK2" s="4">
        <v>18</v>
      </c>
      <c r="AL2" s="4">
        <v>19</v>
      </c>
      <c r="AM2" s="4">
        <v>20</v>
      </c>
      <c r="AN2" s="4">
        <v>21</v>
      </c>
      <c r="AO2" s="4">
        <v>22</v>
      </c>
      <c r="AP2" s="4">
        <v>23</v>
      </c>
      <c r="AQ2" s="4">
        <v>24</v>
      </c>
      <c r="AR2" s="4">
        <v>25</v>
      </c>
      <c r="AS2" s="4">
        <v>26</v>
      </c>
      <c r="AT2" s="4">
        <v>27</v>
      </c>
      <c r="AU2" s="4">
        <v>28</v>
      </c>
      <c r="AV2" s="4">
        <v>29</v>
      </c>
      <c r="AW2" s="4">
        <v>30</v>
      </c>
      <c r="AX2" s="4">
        <v>31</v>
      </c>
      <c r="AY2" s="4">
        <v>32</v>
      </c>
      <c r="AZ2" s="4">
        <v>33</v>
      </c>
      <c r="BA2" s="4">
        <v>34</v>
      </c>
      <c r="BB2" s="4">
        <v>35</v>
      </c>
      <c r="BC2" s="4">
        <v>36</v>
      </c>
      <c r="BD2" s="4">
        <v>37</v>
      </c>
      <c r="BE2" s="4">
        <v>38</v>
      </c>
      <c r="BF2" s="4">
        <v>39</v>
      </c>
      <c r="BG2" s="4">
        <v>40</v>
      </c>
      <c r="BH2" s="4">
        <v>41</v>
      </c>
      <c r="BI2" s="4">
        <v>42</v>
      </c>
      <c r="BJ2" s="4">
        <v>43</v>
      </c>
      <c r="BK2" s="4">
        <v>44</v>
      </c>
      <c r="BL2" s="4">
        <v>45</v>
      </c>
      <c r="BM2" s="4">
        <v>46</v>
      </c>
      <c r="BN2" s="4">
        <v>47</v>
      </c>
      <c r="BO2" s="4">
        <v>48</v>
      </c>
      <c r="BP2" s="4">
        <v>49</v>
      </c>
      <c r="BQ2" s="4">
        <v>50</v>
      </c>
      <c r="BR2" s="4">
        <v>51</v>
      </c>
      <c r="BS2" s="4">
        <v>52</v>
      </c>
      <c r="BT2" s="4">
        <v>53</v>
      </c>
      <c r="BU2" s="4">
        <v>54</v>
      </c>
      <c r="BV2" s="4">
        <v>55</v>
      </c>
      <c r="BW2" s="4">
        <v>56</v>
      </c>
      <c r="BX2" s="4">
        <v>57</v>
      </c>
      <c r="BY2" s="4">
        <v>58</v>
      </c>
      <c r="BZ2" s="4">
        <v>59</v>
      </c>
      <c r="CA2" s="4">
        <v>60</v>
      </c>
      <c r="CB2" s="4">
        <v>61</v>
      </c>
      <c r="CC2" s="4">
        <v>62</v>
      </c>
      <c r="CD2" s="4">
        <v>63</v>
      </c>
      <c r="CE2" s="4">
        <v>64</v>
      </c>
      <c r="CF2" s="4">
        <v>65</v>
      </c>
      <c r="CG2" s="4">
        <v>66</v>
      </c>
      <c r="CH2" s="4">
        <v>67</v>
      </c>
      <c r="CI2" s="4">
        <v>68</v>
      </c>
      <c r="CJ2" s="4">
        <v>69</v>
      </c>
      <c r="CK2" s="4">
        <v>70</v>
      </c>
      <c r="CL2" s="4">
        <v>71</v>
      </c>
      <c r="CM2" s="4">
        <v>72</v>
      </c>
      <c r="CN2" s="4">
        <v>73</v>
      </c>
      <c r="CO2" s="4">
        <v>74</v>
      </c>
      <c r="CP2" s="4">
        <v>75</v>
      </c>
      <c r="CQ2" s="4">
        <v>76</v>
      </c>
      <c r="CR2" s="4">
        <v>77</v>
      </c>
      <c r="CS2" s="4">
        <v>78</v>
      </c>
      <c r="CT2" s="4">
        <v>79</v>
      </c>
      <c r="CU2" s="4">
        <v>80</v>
      </c>
      <c r="CV2" s="4">
        <v>81</v>
      </c>
      <c r="CW2" s="4">
        <v>82</v>
      </c>
      <c r="CX2" s="4">
        <v>83</v>
      </c>
      <c r="CY2" s="4">
        <v>84</v>
      </c>
      <c r="CZ2" s="4">
        <v>85</v>
      </c>
      <c r="DA2" s="4">
        <v>86</v>
      </c>
      <c r="DB2" s="4">
        <v>87</v>
      </c>
      <c r="DC2" s="4">
        <v>88</v>
      </c>
      <c r="DD2" s="4">
        <v>89</v>
      </c>
      <c r="DE2" s="4">
        <v>90</v>
      </c>
      <c r="DF2" s="4">
        <v>91</v>
      </c>
      <c r="DG2" s="4">
        <v>92</v>
      </c>
      <c r="DH2" s="4">
        <v>93</v>
      </c>
      <c r="DI2" s="4">
        <v>94</v>
      </c>
      <c r="DJ2" s="4">
        <v>95</v>
      </c>
      <c r="DK2" s="4">
        <v>96</v>
      </c>
      <c r="DL2" s="4">
        <v>97</v>
      </c>
      <c r="DM2" s="4">
        <v>98</v>
      </c>
      <c r="DN2" s="4">
        <v>99</v>
      </c>
      <c r="DO2" s="4">
        <v>100</v>
      </c>
      <c r="DP2" s="4">
        <v>101</v>
      </c>
      <c r="DQ2" s="4">
        <v>102</v>
      </c>
      <c r="DR2" s="4">
        <v>103</v>
      </c>
      <c r="DS2" s="4">
        <v>104</v>
      </c>
      <c r="DT2" s="4">
        <v>105</v>
      </c>
      <c r="DU2" s="4">
        <v>106</v>
      </c>
      <c r="AMJ2"/>
    </row>
    <row r="3" spans="1:1024" s="4" customFormat="1" x14ac:dyDescent="0.25">
      <c r="A3" s="8"/>
      <c r="B3" s="9" t="s">
        <v>6</v>
      </c>
      <c r="C3" s="2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MJ3"/>
    </row>
    <row r="4" spans="1:1024" s="4" customFormat="1" x14ac:dyDescent="0.25">
      <c r="A4" s="8">
        <v>1</v>
      </c>
      <c r="B4" s="8" t="s">
        <v>7</v>
      </c>
      <c r="C4" s="28">
        <v>106</v>
      </c>
      <c r="D4" s="28">
        <f t="shared" ref="D4:D12" si="0">SUM(T4:DU4)</f>
        <v>454</v>
      </c>
      <c r="E4" s="29">
        <f>D4/C4</f>
        <v>4.283018867924528</v>
      </c>
      <c r="F4" s="29">
        <v>61</v>
      </c>
      <c r="G4" s="27">
        <f t="shared" ref="G4:G11" si="1">F4*100/C4</f>
        <v>57.547169811320757</v>
      </c>
      <c r="H4" s="29">
        <v>20</v>
      </c>
      <c r="I4" s="27">
        <f t="shared" ref="I4:I11" si="2">H4*100/C4</f>
        <v>18.867924528301888</v>
      </c>
      <c r="J4" s="29">
        <v>19</v>
      </c>
      <c r="K4" s="27">
        <f t="shared" ref="K4:K11" si="3">J4*100/C4</f>
        <v>17.924528301886792</v>
      </c>
      <c r="L4" s="29">
        <v>6</v>
      </c>
      <c r="M4" s="27">
        <f t="shared" ref="M4:M11" si="4">L4*100/C4</f>
        <v>5.6603773584905657</v>
      </c>
      <c r="N4" s="29">
        <v>0</v>
      </c>
      <c r="O4" s="27">
        <v>0</v>
      </c>
      <c r="P4" s="29">
        <v>0</v>
      </c>
      <c r="Q4" s="27">
        <f t="shared" ref="Q4:Q11" si="5">P4*100/C4</f>
        <v>0</v>
      </c>
      <c r="R4" s="29">
        <f t="shared" ref="R4:R11" si="6">F4+H4+J4+L4+N4+P4</f>
        <v>106</v>
      </c>
      <c r="S4" s="11"/>
      <c r="T4" s="38">
        <v>2</v>
      </c>
      <c r="U4" s="38">
        <v>3</v>
      </c>
      <c r="V4" s="38">
        <v>3</v>
      </c>
      <c r="W4" s="38">
        <v>2</v>
      </c>
      <c r="X4" s="38">
        <v>3</v>
      </c>
      <c r="Y4" s="38">
        <v>3</v>
      </c>
      <c r="Z4" s="38">
        <v>4</v>
      </c>
      <c r="AA4" s="38">
        <v>5</v>
      </c>
      <c r="AB4" s="38">
        <v>5</v>
      </c>
      <c r="AC4" s="38">
        <v>5</v>
      </c>
      <c r="AD4" s="38">
        <v>4</v>
      </c>
      <c r="AE4" s="38">
        <v>3</v>
      </c>
      <c r="AF4" s="38">
        <v>5</v>
      </c>
      <c r="AG4" s="38">
        <v>5</v>
      </c>
      <c r="AH4" s="38">
        <v>4</v>
      </c>
      <c r="AI4" s="38">
        <v>3</v>
      </c>
      <c r="AJ4" s="38">
        <v>5</v>
      </c>
      <c r="AK4" s="38">
        <v>4</v>
      </c>
      <c r="AL4" s="38">
        <v>3</v>
      </c>
      <c r="AM4" s="38">
        <v>5</v>
      </c>
      <c r="AN4" s="38">
        <v>5</v>
      </c>
      <c r="AO4" s="38">
        <v>3</v>
      </c>
      <c r="AP4" s="38">
        <v>5</v>
      </c>
      <c r="AQ4" s="38">
        <v>5</v>
      </c>
      <c r="AR4" s="38">
        <v>5</v>
      </c>
      <c r="AS4" s="38">
        <v>3</v>
      </c>
      <c r="AT4" s="38">
        <v>5</v>
      </c>
      <c r="AU4" s="38">
        <v>5</v>
      </c>
      <c r="AV4" s="38">
        <v>5</v>
      </c>
      <c r="AW4" s="38">
        <v>5</v>
      </c>
      <c r="AX4" s="38">
        <v>5</v>
      </c>
      <c r="AY4" s="38">
        <v>5</v>
      </c>
      <c r="AZ4" s="38">
        <v>5</v>
      </c>
      <c r="BA4" s="40">
        <v>5</v>
      </c>
      <c r="BB4" s="38">
        <v>2</v>
      </c>
      <c r="BC4" s="38">
        <v>4</v>
      </c>
      <c r="BD4" s="38">
        <v>5</v>
      </c>
      <c r="BE4" s="38">
        <v>5</v>
      </c>
      <c r="BF4" s="38">
        <v>3</v>
      </c>
      <c r="BG4" s="38">
        <v>4</v>
      </c>
      <c r="BH4" s="38">
        <v>5</v>
      </c>
      <c r="BI4" s="38">
        <v>4</v>
      </c>
      <c r="BJ4" s="38">
        <v>4</v>
      </c>
      <c r="BK4" s="38">
        <v>5</v>
      </c>
      <c r="BL4" s="38">
        <v>4</v>
      </c>
      <c r="BM4" s="38">
        <v>5</v>
      </c>
      <c r="BN4" s="38">
        <v>4</v>
      </c>
      <c r="BO4" s="38">
        <v>5</v>
      </c>
      <c r="BP4" s="38">
        <v>3</v>
      </c>
      <c r="BQ4" s="38">
        <v>5</v>
      </c>
      <c r="BR4" s="41">
        <v>5</v>
      </c>
      <c r="BS4" s="41">
        <v>5</v>
      </c>
      <c r="BT4" s="41">
        <v>5</v>
      </c>
      <c r="BU4" s="41">
        <v>2</v>
      </c>
      <c r="BV4" s="41">
        <v>5</v>
      </c>
      <c r="BW4" s="41">
        <v>5</v>
      </c>
      <c r="BX4" s="41">
        <v>5</v>
      </c>
      <c r="BY4" s="41">
        <v>5</v>
      </c>
      <c r="BZ4" s="38">
        <v>3</v>
      </c>
      <c r="CA4" s="41">
        <v>5</v>
      </c>
      <c r="CB4" s="41">
        <v>5</v>
      </c>
      <c r="CC4" s="41">
        <v>5</v>
      </c>
      <c r="CD4" s="38">
        <v>3</v>
      </c>
      <c r="CE4" s="41">
        <v>5</v>
      </c>
      <c r="CF4" s="41">
        <v>5</v>
      </c>
      <c r="CG4" s="41">
        <v>5</v>
      </c>
      <c r="CH4" s="38">
        <v>3</v>
      </c>
      <c r="CI4" s="38">
        <v>3</v>
      </c>
      <c r="CJ4" s="41">
        <v>5</v>
      </c>
      <c r="CK4" s="41">
        <v>5</v>
      </c>
      <c r="CL4" s="41">
        <v>2</v>
      </c>
      <c r="CM4" s="38">
        <v>4</v>
      </c>
      <c r="CN4" s="41">
        <v>5</v>
      </c>
      <c r="CO4" s="38">
        <v>4</v>
      </c>
      <c r="CP4" s="41">
        <v>5</v>
      </c>
      <c r="CQ4" s="38">
        <v>3</v>
      </c>
      <c r="CR4" s="41">
        <v>5</v>
      </c>
      <c r="CS4" s="41">
        <v>5</v>
      </c>
      <c r="CT4" s="41">
        <v>5</v>
      </c>
      <c r="CU4" s="38">
        <v>4</v>
      </c>
      <c r="CV4" s="41">
        <v>5</v>
      </c>
      <c r="CW4" s="41">
        <v>5</v>
      </c>
      <c r="CX4" s="41">
        <v>5</v>
      </c>
      <c r="CY4" s="41">
        <v>5</v>
      </c>
      <c r="CZ4" s="41">
        <v>5</v>
      </c>
      <c r="DA4" s="38">
        <v>3</v>
      </c>
      <c r="DB4" s="38">
        <v>4</v>
      </c>
      <c r="DC4" s="41">
        <v>5</v>
      </c>
      <c r="DD4" s="38">
        <v>3</v>
      </c>
      <c r="DE4" s="41">
        <v>5</v>
      </c>
      <c r="DF4" s="38">
        <v>4</v>
      </c>
      <c r="DG4" s="38">
        <v>4</v>
      </c>
      <c r="DH4" s="38">
        <v>4</v>
      </c>
      <c r="DI4" s="41">
        <v>2</v>
      </c>
      <c r="DJ4" s="38">
        <v>4</v>
      </c>
      <c r="DK4" s="41">
        <v>5</v>
      </c>
      <c r="DL4" s="38">
        <v>4</v>
      </c>
      <c r="DM4" s="41">
        <v>5</v>
      </c>
      <c r="DN4" s="41">
        <v>5</v>
      </c>
      <c r="DO4" s="38">
        <v>3</v>
      </c>
      <c r="DP4" s="41">
        <v>5</v>
      </c>
      <c r="DQ4" s="41">
        <v>5</v>
      </c>
      <c r="DR4" s="41">
        <v>5</v>
      </c>
      <c r="DS4" s="41">
        <v>5</v>
      </c>
      <c r="DT4" s="38">
        <v>4</v>
      </c>
      <c r="DU4" s="41">
        <v>5</v>
      </c>
      <c r="AMJ4"/>
    </row>
    <row r="5" spans="1:1024" s="4" customFormat="1" x14ac:dyDescent="0.25">
      <c r="A5" s="8">
        <v>2</v>
      </c>
      <c r="B5" s="8" t="s">
        <v>8</v>
      </c>
      <c r="C5" s="28">
        <v>101</v>
      </c>
      <c r="D5" s="28">
        <f t="shared" si="0"/>
        <v>424</v>
      </c>
      <c r="E5" s="29">
        <f t="shared" ref="E5:E12" si="7">D5/C5</f>
        <v>4.1980198019801982</v>
      </c>
      <c r="F5" s="29">
        <v>56</v>
      </c>
      <c r="G5" s="27">
        <f t="shared" si="1"/>
        <v>55.445544554455445</v>
      </c>
      <c r="H5" s="29">
        <v>22</v>
      </c>
      <c r="I5" s="27">
        <f t="shared" si="2"/>
        <v>21.782178217821784</v>
      </c>
      <c r="J5" s="29">
        <v>10</v>
      </c>
      <c r="K5" s="27">
        <f t="shared" si="3"/>
        <v>9.9009900990099009</v>
      </c>
      <c r="L5" s="29">
        <v>13</v>
      </c>
      <c r="M5" s="27">
        <f t="shared" si="4"/>
        <v>12.871287128712872</v>
      </c>
      <c r="N5" s="29">
        <v>0</v>
      </c>
      <c r="O5" s="27">
        <v>1</v>
      </c>
      <c r="P5" s="29">
        <v>5</v>
      </c>
      <c r="Q5" s="27">
        <f t="shared" si="5"/>
        <v>4.9504950495049505</v>
      </c>
      <c r="R5" s="29">
        <f t="shared" si="6"/>
        <v>106</v>
      </c>
      <c r="S5" s="11"/>
      <c r="T5" s="38">
        <v>3</v>
      </c>
      <c r="U5" s="38">
        <v>2</v>
      </c>
      <c r="V5" s="38">
        <v>2</v>
      </c>
      <c r="W5" s="38">
        <v>4</v>
      </c>
      <c r="X5" s="38">
        <v>3</v>
      </c>
      <c r="Y5" s="38">
        <v>3</v>
      </c>
      <c r="Z5" s="38"/>
      <c r="AA5" s="40">
        <v>5</v>
      </c>
      <c r="AB5" s="38">
        <v>4</v>
      </c>
      <c r="AC5" s="40">
        <v>5</v>
      </c>
      <c r="AD5" s="38">
        <v>4</v>
      </c>
      <c r="AE5" s="38">
        <v>3</v>
      </c>
      <c r="AF5" s="38">
        <v>4</v>
      </c>
      <c r="AG5" s="38"/>
      <c r="AH5" s="38">
        <v>5</v>
      </c>
      <c r="AI5" s="38">
        <v>3</v>
      </c>
      <c r="AJ5" s="38">
        <v>5</v>
      </c>
      <c r="AK5" s="38">
        <v>4</v>
      </c>
      <c r="AL5" s="38">
        <v>3</v>
      </c>
      <c r="AM5" s="38">
        <v>5</v>
      </c>
      <c r="AN5" s="38">
        <v>4</v>
      </c>
      <c r="AO5" s="38">
        <v>3</v>
      </c>
      <c r="AP5" s="38">
        <v>5</v>
      </c>
      <c r="AQ5" s="38">
        <v>5</v>
      </c>
      <c r="AR5" s="38">
        <v>5</v>
      </c>
      <c r="AS5" s="38">
        <v>3</v>
      </c>
      <c r="AT5" s="38">
        <v>5</v>
      </c>
      <c r="AU5" s="38">
        <v>5</v>
      </c>
      <c r="AV5" s="38">
        <v>5</v>
      </c>
      <c r="AW5" s="38">
        <v>5</v>
      </c>
      <c r="AX5" s="38">
        <v>5</v>
      </c>
      <c r="AY5" s="38">
        <v>5</v>
      </c>
      <c r="AZ5" s="38">
        <v>4</v>
      </c>
      <c r="BA5" s="40">
        <v>5</v>
      </c>
      <c r="BB5" s="38">
        <v>2</v>
      </c>
      <c r="BC5" s="38">
        <v>4</v>
      </c>
      <c r="BD5" s="38">
        <v>5</v>
      </c>
      <c r="BE5" s="38">
        <v>5</v>
      </c>
      <c r="BF5" s="38">
        <v>2</v>
      </c>
      <c r="BG5" s="38">
        <v>4</v>
      </c>
      <c r="BH5" s="38">
        <v>5</v>
      </c>
      <c r="BI5" s="38"/>
      <c r="BJ5" s="38">
        <v>4</v>
      </c>
      <c r="BK5" s="38">
        <v>5</v>
      </c>
      <c r="BL5" s="38">
        <v>4</v>
      </c>
      <c r="BM5" s="38">
        <v>5</v>
      </c>
      <c r="BN5" s="38">
        <v>4</v>
      </c>
      <c r="BO5" s="38"/>
      <c r="BP5" s="38">
        <v>2</v>
      </c>
      <c r="BQ5" s="38">
        <v>4</v>
      </c>
      <c r="BR5" s="41">
        <v>5</v>
      </c>
      <c r="BS5" s="41">
        <v>5</v>
      </c>
      <c r="BT5" s="41">
        <v>5</v>
      </c>
      <c r="BU5" s="41">
        <v>2</v>
      </c>
      <c r="BV5" s="41">
        <v>5</v>
      </c>
      <c r="BW5" s="41">
        <v>5</v>
      </c>
      <c r="BX5" s="41">
        <v>5</v>
      </c>
      <c r="BY5" s="41">
        <v>5</v>
      </c>
      <c r="BZ5" s="38">
        <v>3</v>
      </c>
      <c r="CA5" s="41">
        <v>5</v>
      </c>
      <c r="CB5" s="41">
        <v>5</v>
      </c>
      <c r="CC5" s="41">
        <v>5</v>
      </c>
      <c r="CD5" s="41">
        <v>2</v>
      </c>
      <c r="CE5" s="41">
        <v>5</v>
      </c>
      <c r="CF5" s="38">
        <v>4</v>
      </c>
      <c r="CG5" s="41">
        <v>5</v>
      </c>
      <c r="CH5" s="41">
        <v>2</v>
      </c>
      <c r="CI5" s="41">
        <v>5</v>
      </c>
      <c r="CJ5" s="41">
        <v>5</v>
      </c>
      <c r="CK5" s="41">
        <v>5</v>
      </c>
      <c r="CL5" s="41">
        <v>2</v>
      </c>
      <c r="CM5" s="38">
        <v>4</v>
      </c>
      <c r="CN5" s="41">
        <v>5</v>
      </c>
      <c r="CO5" s="41">
        <v>5</v>
      </c>
      <c r="CP5" s="41">
        <v>5</v>
      </c>
      <c r="CQ5" s="38">
        <v>3</v>
      </c>
      <c r="CR5" s="41">
        <v>5</v>
      </c>
      <c r="CS5" s="41">
        <v>5</v>
      </c>
      <c r="CT5" s="41">
        <v>5</v>
      </c>
      <c r="CU5" s="38">
        <v>4</v>
      </c>
      <c r="CV5" s="41">
        <v>5</v>
      </c>
      <c r="CW5" s="41">
        <v>5</v>
      </c>
      <c r="CX5" s="41">
        <v>5</v>
      </c>
      <c r="CY5" s="41">
        <v>5</v>
      </c>
      <c r="CZ5" s="41">
        <v>5</v>
      </c>
      <c r="DA5" s="41">
        <v>2</v>
      </c>
      <c r="DB5" s="38">
        <v>4</v>
      </c>
      <c r="DC5" s="41">
        <v>5</v>
      </c>
      <c r="DD5" s="41">
        <v>2</v>
      </c>
      <c r="DE5" s="41">
        <v>5</v>
      </c>
      <c r="DF5" s="38">
        <v>4</v>
      </c>
      <c r="DG5" s="41">
        <v>5</v>
      </c>
      <c r="DH5" s="41">
        <v>5</v>
      </c>
      <c r="DI5" s="41">
        <v>2</v>
      </c>
      <c r="DJ5" s="41">
        <v>5</v>
      </c>
      <c r="DK5" s="41"/>
      <c r="DL5" s="38">
        <v>4</v>
      </c>
      <c r="DM5" s="41">
        <v>5</v>
      </c>
      <c r="DN5" s="41">
        <v>5</v>
      </c>
      <c r="DO5" s="41">
        <v>2</v>
      </c>
      <c r="DP5" s="38">
        <v>4</v>
      </c>
      <c r="DQ5" s="38">
        <v>4</v>
      </c>
      <c r="DR5" s="41">
        <v>5</v>
      </c>
      <c r="DS5" s="41">
        <v>5</v>
      </c>
      <c r="DT5" s="38">
        <v>4</v>
      </c>
      <c r="DU5" s="41">
        <v>5</v>
      </c>
      <c r="AMJ5"/>
    </row>
    <row r="6" spans="1:1024" s="4" customFormat="1" x14ac:dyDescent="0.25">
      <c r="A6" s="8">
        <v>3</v>
      </c>
      <c r="B6" s="8" t="s">
        <v>9</v>
      </c>
      <c r="C6" s="28">
        <v>102</v>
      </c>
      <c r="D6" s="28">
        <f t="shared" si="0"/>
        <v>440</v>
      </c>
      <c r="E6" s="29">
        <f t="shared" si="7"/>
        <v>4.3137254901960782</v>
      </c>
      <c r="F6" s="29">
        <v>66</v>
      </c>
      <c r="G6" s="27">
        <f t="shared" si="1"/>
        <v>64.705882352941174</v>
      </c>
      <c r="H6" s="29">
        <v>14</v>
      </c>
      <c r="I6" s="27">
        <f t="shared" si="2"/>
        <v>13.725490196078431</v>
      </c>
      <c r="J6" s="29">
        <v>9</v>
      </c>
      <c r="K6" s="27">
        <f t="shared" si="3"/>
        <v>8.8235294117647065</v>
      </c>
      <c r="L6" s="29">
        <v>13</v>
      </c>
      <c r="M6" s="27">
        <f t="shared" si="4"/>
        <v>12.745098039215685</v>
      </c>
      <c r="N6" s="29">
        <v>1</v>
      </c>
      <c r="O6" s="27">
        <v>2</v>
      </c>
      <c r="P6" s="29">
        <v>3</v>
      </c>
      <c r="Q6" s="27">
        <f t="shared" si="5"/>
        <v>2.9411764705882355</v>
      </c>
      <c r="R6" s="29">
        <f t="shared" si="6"/>
        <v>106</v>
      </c>
      <c r="S6" s="11"/>
      <c r="T6" s="38">
        <v>3</v>
      </c>
      <c r="U6" s="38">
        <v>2</v>
      </c>
      <c r="V6" s="38">
        <v>2</v>
      </c>
      <c r="W6" s="38">
        <v>3</v>
      </c>
      <c r="X6" s="38">
        <v>3</v>
      </c>
      <c r="Y6" s="38">
        <v>2</v>
      </c>
      <c r="Z6" s="38"/>
      <c r="AA6" s="38">
        <v>5</v>
      </c>
      <c r="AB6" s="38">
        <v>5</v>
      </c>
      <c r="AC6" s="38">
        <v>5</v>
      </c>
      <c r="AD6" s="38">
        <v>5</v>
      </c>
      <c r="AE6" s="38">
        <v>2</v>
      </c>
      <c r="AF6" s="38">
        <v>4</v>
      </c>
      <c r="AG6" s="38"/>
      <c r="AH6" s="38">
        <v>5</v>
      </c>
      <c r="AI6" s="38">
        <v>3</v>
      </c>
      <c r="AJ6" s="38">
        <v>5</v>
      </c>
      <c r="AK6" s="38">
        <v>5</v>
      </c>
      <c r="AL6" s="38">
        <v>4</v>
      </c>
      <c r="AM6" s="38">
        <v>5</v>
      </c>
      <c r="AN6" s="38">
        <v>4</v>
      </c>
      <c r="AO6" s="38">
        <v>2</v>
      </c>
      <c r="AP6" s="38">
        <v>5</v>
      </c>
      <c r="AQ6" s="38">
        <v>5</v>
      </c>
      <c r="AR6" s="38">
        <v>5</v>
      </c>
      <c r="AS6" s="38">
        <v>3</v>
      </c>
      <c r="AT6" s="38">
        <v>5</v>
      </c>
      <c r="AU6" s="38">
        <v>5</v>
      </c>
      <c r="AV6" s="38">
        <v>5</v>
      </c>
      <c r="AW6" s="38">
        <v>5</v>
      </c>
      <c r="AX6" s="38">
        <v>5</v>
      </c>
      <c r="AY6" s="38">
        <v>5</v>
      </c>
      <c r="AZ6" s="38">
        <v>4</v>
      </c>
      <c r="BA6" s="38">
        <v>5</v>
      </c>
      <c r="BB6" s="38">
        <v>2</v>
      </c>
      <c r="BC6" s="38">
        <v>4</v>
      </c>
      <c r="BD6" s="38">
        <v>5</v>
      </c>
      <c r="BE6" s="38">
        <v>5</v>
      </c>
      <c r="BF6" s="38">
        <v>2</v>
      </c>
      <c r="BG6" s="38">
        <v>5</v>
      </c>
      <c r="BH6" s="38">
        <v>5</v>
      </c>
      <c r="BI6" s="38">
        <v>5</v>
      </c>
      <c r="BJ6" s="38">
        <v>5</v>
      </c>
      <c r="BK6" s="38">
        <v>5</v>
      </c>
      <c r="BL6" s="38">
        <v>4</v>
      </c>
      <c r="BM6" s="38">
        <v>5</v>
      </c>
      <c r="BN6" s="38">
        <v>4</v>
      </c>
      <c r="BO6" s="38">
        <v>5</v>
      </c>
      <c r="BP6" s="38">
        <v>2</v>
      </c>
      <c r="BQ6" s="38">
        <v>4</v>
      </c>
      <c r="BR6" s="38">
        <v>5</v>
      </c>
      <c r="BS6" s="38">
        <v>5</v>
      </c>
      <c r="BT6" s="38">
        <v>5</v>
      </c>
      <c r="BU6" s="41">
        <v>2</v>
      </c>
      <c r="BV6" s="38">
        <v>5</v>
      </c>
      <c r="BW6" s="38">
        <v>5</v>
      </c>
      <c r="BX6" s="38">
        <v>5</v>
      </c>
      <c r="BY6" s="38">
        <v>5</v>
      </c>
      <c r="BZ6" s="38">
        <v>3</v>
      </c>
      <c r="CA6" s="38">
        <v>5</v>
      </c>
      <c r="CB6" s="38">
        <v>5</v>
      </c>
      <c r="CC6" s="38">
        <v>5</v>
      </c>
      <c r="CD6" s="41">
        <v>2</v>
      </c>
      <c r="CE6" s="38">
        <v>5</v>
      </c>
      <c r="CF6" s="38">
        <v>5</v>
      </c>
      <c r="CG6" s="38">
        <v>5</v>
      </c>
      <c r="CH6" s="41">
        <v>2</v>
      </c>
      <c r="CI6" s="38">
        <v>5</v>
      </c>
      <c r="CJ6" s="38">
        <v>5</v>
      </c>
      <c r="CK6" s="38">
        <v>5</v>
      </c>
      <c r="CL6" s="41">
        <v>1</v>
      </c>
      <c r="CM6" s="38">
        <v>4</v>
      </c>
      <c r="CN6" s="38">
        <v>5</v>
      </c>
      <c r="CO6" s="38">
        <v>5</v>
      </c>
      <c r="CP6" s="38">
        <v>5</v>
      </c>
      <c r="CQ6" s="38">
        <v>4</v>
      </c>
      <c r="CR6" s="38">
        <v>5</v>
      </c>
      <c r="CS6" s="38">
        <v>5</v>
      </c>
      <c r="CT6" s="38">
        <v>5</v>
      </c>
      <c r="CU6" s="38">
        <v>3</v>
      </c>
      <c r="CV6" s="38">
        <v>5</v>
      </c>
      <c r="CW6" s="38">
        <v>5</v>
      </c>
      <c r="CX6" s="38">
        <v>5</v>
      </c>
      <c r="CY6" s="38">
        <v>5</v>
      </c>
      <c r="CZ6" s="38">
        <v>5</v>
      </c>
      <c r="DA6" s="38">
        <v>3</v>
      </c>
      <c r="DB6" s="38">
        <v>5</v>
      </c>
      <c r="DC6" s="38">
        <v>5</v>
      </c>
      <c r="DD6" s="38">
        <v>3</v>
      </c>
      <c r="DE6" s="38">
        <v>5</v>
      </c>
      <c r="DF6" s="38">
        <v>4</v>
      </c>
      <c r="DG6" s="38">
        <v>5</v>
      </c>
      <c r="DH6" s="38">
        <v>5</v>
      </c>
      <c r="DI6" s="41">
        <v>2</v>
      </c>
      <c r="DJ6" s="38">
        <v>4</v>
      </c>
      <c r="DK6" s="41"/>
      <c r="DL6" s="38">
        <v>4</v>
      </c>
      <c r="DM6" s="38">
        <v>5</v>
      </c>
      <c r="DN6" s="38">
        <v>5</v>
      </c>
      <c r="DO6" s="41">
        <v>2</v>
      </c>
      <c r="DP6" s="38">
        <v>5</v>
      </c>
      <c r="DQ6" s="38">
        <v>5</v>
      </c>
      <c r="DR6" s="38">
        <v>5</v>
      </c>
      <c r="DS6" s="38">
        <v>5</v>
      </c>
      <c r="DT6" s="38">
        <v>4</v>
      </c>
      <c r="DU6" s="38">
        <v>5</v>
      </c>
      <c r="AMJ6"/>
    </row>
    <row r="7" spans="1:1024" s="4" customFormat="1" x14ac:dyDescent="0.25">
      <c r="A7" s="8">
        <v>4</v>
      </c>
      <c r="B7" s="8" t="s">
        <v>10</v>
      </c>
      <c r="C7" s="28">
        <v>102</v>
      </c>
      <c r="D7" s="28">
        <f t="shared" si="0"/>
        <v>426</v>
      </c>
      <c r="E7" s="29">
        <f t="shared" si="7"/>
        <v>4.1764705882352944</v>
      </c>
      <c r="F7" s="29">
        <v>53</v>
      </c>
      <c r="G7" s="27">
        <f t="shared" si="1"/>
        <v>51.96078431372549</v>
      </c>
      <c r="H7" s="29">
        <v>25</v>
      </c>
      <c r="I7" s="27">
        <f t="shared" si="2"/>
        <v>24.509803921568629</v>
      </c>
      <c r="J7" s="29">
        <v>14</v>
      </c>
      <c r="K7" s="27">
        <f t="shared" si="3"/>
        <v>13.725490196078431</v>
      </c>
      <c r="L7" s="29">
        <v>9</v>
      </c>
      <c r="M7" s="27">
        <f t="shared" si="4"/>
        <v>8.8235294117647065</v>
      </c>
      <c r="N7" s="29">
        <v>1</v>
      </c>
      <c r="O7" s="27">
        <v>3</v>
      </c>
      <c r="P7" s="29">
        <v>4</v>
      </c>
      <c r="Q7" s="27">
        <f t="shared" si="5"/>
        <v>3.9215686274509802</v>
      </c>
      <c r="R7" s="29">
        <f t="shared" si="6"/>
        <v>106</v>
      </c>
      <c r="S7" s="11"/>
      <c r="T7" s="38">
        <v>2</v>
      </c>
      <c r="U7" s="38">
        <v>3</v>
      </c>
      <c r="V7" s="38">
        <v>3</v>
      </c>
      <c r="W7" s="38">
        <v>3</v>
      </c>
      <c r="X7" s="38">
        <v>3</v>
      </c>
      <c r="Y7" s="38">
        <v>3</v>
      </c>
      <c r="Z7" s="38"/>
      <c r="AA7" s="38">
        <v>5</v>
      </c>
      <c r="AB7" s="38">
        <v>5</v>
      </c>
      <c r="AC7" s="38">
        <v>5</v>
      </c>
      <c r="AD7" s="38">
        <v>5</v>
      </c>
      <c r="AE7" s="38">
        <v>3</v>
      </c>
      <c r="AF7" s="38">
        <v>5</v>
      </c>
      <c r="AG7" s="38"/>
      <c r="AH7" s="38">
        <v>5</v>
      </c>
      <c r="AI7" s="38">
        <v>2</v>
      </c>
      <c r="AJ7" s="38">
        <v>4</v>
      </c>
      <c r="AK7" s="38">
        <v>5</v>
      </c>
      <c r="AL7" s="38">
        <v>3</v>
      </c>
      <c r="AM7" s="38">
        <v>5</v>
      </c>
      <c r="AN7" s="38">
        <v>4</v>
      </c>
      <c r="AO7" s="38">
        <v>2</v>
      </c>
      <c r="AP7" s="38">
        <v>5</v>
      </c>
      <c r="AQ7" s="38">
        <v>5</v>
      </c>
      <c r="AR7" s="38">
        <v>5</v>
      </c>
      <c r="AS7" s="38">
        <v>3</v>
      </c>
      <c r="AT7" s="38">
        <v>5</v>
      </c>
      <c r="AU7" s="38">
        <v>4</v>
      </c>
      <c r="AV7" s="38">
        <v>4</v>
      </c>
      <c r="AW7" s="38">
        <v>5</v>
      </c>
      <c r="AX7" s="38">
        <v>4</v>
      </c>
      <c r="AY7" s="38">
        <v>5</v>
      </c>
      <c r="AZ7" s="38">
        <v>5</v>
      </c>
      <c r="BA7" s="38">
        <v>5</v>
      </c>
      <c r="BB7" s="38">
        <v>2</v>
      </c>
      <c r="BC7" s="38">
        <v>4</v>
      </c>
      <c r="BD7" s="38">
        <v>4</v>
      </c>
      <c r="BE7" s="38">
        <v>5</v>
      </c>
      <c r="BF7" s="38">
        <v>1</v>
      </c>
      <c r="BG7" s="38">
        <v>5</v>
      </c>
      <c r="BH7" s="38">
        <v>5</v>
      </c>
      <c r="BI7" s="38"/>
      <c r="BJ7" s="38">
        <v>5</v>
      </c>
      <c r="BK7" s="38">
        <v>5</v>
      </c>
      <c r="BL7" s="38">
        <v>4</v>
      </c>
      <c r="BM7" s="38">
        <v>5</v>
      </c>
      <c r="BN7" s="38">
        <v>5</v>
      </c>
      <c r="BO7" s="38">
        <v>5</v>
      </c>
      <c r="BP7" s="38">
        <v>2</v>
      </c>
      <c r="BQ7" s="38">
        <v>5</v>
      </c>
      <c r="BR7" s="38">
        <v>4</v>
      </c>
      <c r="BS7" s="38">
        <v>5</v>
      </c>
      <c r="BT7" s="38">
        <v>4</v>
      </c>
      <c r="BU7" s="38">
        <v>3</v>
      </c>
      <c r="BV7" s="38">
        <v>5</v>
      </c>
      <c r="BW7" s="38">
        <v>4</v>
      </c>
      <c r="BX7" s="38">
        <v>5</v>
      </c>
      <c r="BY7" s="38">
        <v>5</v>
      </c>
      <c r="BZ7" s="38">
        <v>3</v>
      </c>
      <c r="CA7" s="38">
        <v>4</v>
      </c>
      <c r="CB7" s="38">
        <v>5</v>
      </c>
      <c r="CC7" s="38">
        <v>5</v>
      </c>
      <c r="CD7" s="38">
        <v>3</v>
      </c>
      <c r="CE7" s="38">
        <v>4</v>
      </c>
      <c r="CF7" s="38">
        <v>5</v>
      </c>
      <c r="CG7" s="38">
        <v>5</v>
      </c>
      <c r="CH7" s="41">
        <v>2</v>
      </c>
      <c r="CI7" s="38">
        <v>5</v>
      </c>
      <c r="CJ7" s="38">
        <v>4</v>
      </c>
      <c r="CK7" s="38">
        <v>5</v>
      </c>
      <c r="CL7" s="41">
        <v>2</v>
      </c>
      <c r="CM7" s="38">
        <v>4</v>
      </c>
      <c r="CN7" s="38">
        <v>5</v>
      </c>
      <c r="CO7" s="38">
        <v>4</v>
      </c>
      <c r="CP7" s="38">
        <v>5</v>
      </c>
      <c r="CQ7" s="38">
        <v>3</v>
      </c>
      <c r="CR7" s="38">
        <v>4</v>
      </c>
      <c r="CS7" s="38">
        <v>5</v>
      </c>
      <c r="CT7" s="38">
        <v>5</v>
      </c>
      <c r="CU7" s="38">
        <v>4</v>
      </c>
      <c r="CV7" s="38">
        <v>5</v>
      </c>
      <c r="CW7" s="38">
        <v>4</v>
      </c>
      <c r="CX7" s="38">
        <v>5</v>
      </c>
      <c r="CY7" s="38">
        <v>4</v>
      </c>
      <c r="CZ7" s="38">
        <v>5</v>
      </c>
      <c r="DA7" s="38">
        <v>3</v>
      </c>
      <c r="DB7" s="38">
        <v>5</v>
      </c>
      <c r="DC7" s="38">
        <v>5</v>
      </c>
      <c r="DD7" s="38">
        <v>3</v>
      </c>
      <c r="DE7" s="38">
        <v>4</v>
      </c>
      <c r="DF7" s="38">
        <v>4</v>
      </c>
      <c r="DG7" s="38">
        <v>5</v>
      </c>
      <c r="DH7" s="38">
        <v>5</v>
      </c>
      <c r="DI7" s="41">
        <v>2</v>
      </c>
      <c r="DJ7" s="38">
        <v>5</v>
      </c>
      <c r="DK7" s="41"/>
      <c r="DL7" s="38">
        <v>4</v>
      </c>
      <c r="DM7" s="38">
        <v>5</v>
      </c>
      <c r="DN7" s="38">
        <v>5</v>
      </c>
      <c r="DO7" s="41">
        <v>2</v>
      </c>
      <c r="DP7" s="38">
        <v>5</v>
      </c>
      <c r="DQ7" s="38">
        <v>4</v>
      </c>
      <c r="DR7" s="38">
        <v>5</v>
      </c>
      <c r="DS7" s="38">
        <v>5</v>
      </c>
      <c r="DT7" s="38">
        <v>4</v>
      </c>
      <c r="DU7" s="38">
        <v>5</v>
      </c>
      <c r="AMJ7"/>
    </row>
    <row r="8" spans="1:1024" s="4" customFormat="1" x14ac:dyDescent="0.25">
      <c r="A8" s="8">
        <v>5</v>
      </c>
      <c r="B8" s="8" t="s">
        <v>11</v>
      </c>
      <c r="C8" s="28">
        <v>106</v>
      </c>
      <c r="D8" s="28">
        <f t="shared" si="0"/>
        <v>432</v>
      </c>
      <c r="E8" s="29">
        <f t="shared" si="7"/>
        <v>4.0754716981132075</v>
      </c>
      <c r="F8" s="29">
        <v>49</v>
      </c>
      <c r="G8" s="27">
        <f t="shared" si="1"/>
        <v>46.226415094339622</v>
      </c>
      <c r="H8" s="29">
        <v>33</v>
      </c>
      <c r="I8" s="27">
        <f t="shared" si="2"/>
        <v>31.132075471698112</v>
      </c>
      <c r="J8" s="29">
        <v>10</v>
      </c>
      <c r="K8" s="27">
        <f t="shared" si="3"/>
        <v>9.433962264150944</v>
      </c>
      <c r="L8" s="29">
        <v>11</v>
      </c>
      <c r="M8" s="27">
        <f t="shared" si="4"/>
        <v>10.377358490566039</v>
      </c>
      <c r="N8" s="29">
        <v>3</v>
      </c>
      <c r="O8" s="27">
        <v>4</v>
      </c>
      <c r="P8" s="29">
        <v>0</v>
      </c>
      <c r="Q8" s="27">
        <f t="shared" si="5"/>
        <v>0</v>
      </c>
      <c r="R8" s="29">
        <f t="shared" si="6"/>
        <v>106</v>
      </c>
      <c r="S8" s="11"/>
      <c r="T8" s="38">
        <v>1</v>
      </c>
      <c r="U8" s="38">
        <v>3</v>
      </c>
      <c r="V8" s="38">
        <v>4</v>
      </c>
      <c r="W8" s="38">
        <v>3</v>
      </c>
      <c r="X8" s="38">
        <v>3</v>
      </c>
      <c r="Y8" s="38">
        <v>3</v>
      </c>
      <c r="Z8" s="38">
        <v>4</v>
      </c>
      <c r="AA8" s="38">
        <v>5</v>
      </c>
      <c r="AB8" s="38">
        <v>4</v>
      </c>
      <c r="AC8" s="38">
        <v>5</v>
      </c>
      <c r="AD8" s="38">
        <v>4</v>
      </c>
      <c r="AE8" s="38">
        <v>2</v>
      </c>
      <c r="AF8" s="38">
        <v>4</v>
      </c>
      <c r="AG8" s="38">
        <v>5</v>
      </c>
      <c r="AH8" s="38">
        <v>4</v>
      </c>
      <c r="AI8" s="38">
        <v>2</v>
      </c>
      <c r="AJ8" s="38">
        <v>4</v>
      </c>
      <c r="AK8" s="38">
        <v>5</v>
      </c>
      <c r="AL8" s="38">
        <v>4</v>
      </c>
      <c r="AM8" s="38">
        <v>5</v>
      </c>
      <c r="AN8" s="38">
        <v>4</v>
      </c>
      <c r="AO8" s="38">
        <v>3</v>
      </c>
      <c r="AP8" s="38">
        <v>4</v>
      </c>
      <c r="AQ8" s="38">
        <v>5</v>
      </c>
      <c r="AR8" s="38">
        <v>5</v>
      </c>
      <c r="AS8" s="38">
        <v>3</v>
      </c>
      <c r="AT8" s="38">
        <v>4</v>
      </c>
      <c r="AU8" s="38">
        <v>5</v>
      </c>
      <c r="AV8" s="38">
        <v>5</v>
      </c>
      <c r="AW8" s="38">
        <v>5</v>
      </c>
      <c r="AX8" s="38">
        <v>4</v>
      </c>
      <c r="AY8" s="38">
        <v>5</v>
      </c>
      <c r="AZ8" s="38">
        <v>5</v>
      </c>
      <c r="BA8" s="38">
        <v>5</v>
      </c>
      <c r="BB8" s="38">
        <v>2</v>
      </c>
      <c r="BC8" s="38">
        <v>4</v>
      </c>
      <c r="BD8" s="38">
        <v>4</v>
      </c>
      <c r="BE8" s="38">
        <v>5</v>
      </c>
      <c r="BF8" s="38">
        <v>1</v>
      </c>
      <c r="BG8" s="38">
        <v>5</v>
      </c>
      <c r="BH8" s="38">
        <v>5</v>
      </c>
      <c r="BI8" s="38">
        <v>2</v>
      </c>
      <c r="BJ8" s="38">
        <v>4</v>
      </c>
      <c r="BK8" s="38">
        <v>5</v>
      </c>
      <c r="BL8" s="38">
        <v>5</v>
      </c>
      <c r="BM8" s="38">
        <v>5</v>
      </c>
      <c r="BN8" s="38">
        <v>5</v>
      </c>
      <c r="BO8" s="38">
        <v>4</v>
      </c>
      <c r="BP8" s="38">
        <v>2</v>
      </c>
      <c r="BQ8" s="38">
        <v>5</v>
      </c>
      <c r="BR8" s="38">
        <v>4</v>
      </c>
      <c r="BS8" s="38">
        <v>5</v>
      </c>
      <c r="BT8" s="38">
        <v>4</v>
      </c>
      <c r="BU8" s="41">
        <v>2</v>
      </c>
      <c r="BV8" s="38">
        <v>5</v>
      </c>
      <c r="BW8" s="38">
        <v>4</v>
      </c>
      <c r="BX8" s="38">
        <v>5</v>
      </c>
      <c r="BY8" s="38">
        <v>5</v>
      </c>
      <c r="BZ8" s="38">
        <v>3</v>
      </c>
      <c r="CA8" s="38">
        <v>4</v>
      </c>
      <c r="CB8" s="38">
        <v>5</v>
      </c>
      <c r="CC8" s="38">
        <v>5</v>
      </c>
      <c r="CD8" s="41">
        <v>2</v>
      </c>
      <c r="CE8" s="38">
        <v>4</v>
      </c>
      <c r="CF8" s="38">
        <v>4</v>
      </c>
      <c r="CG8" s="38">
        <v>5</v>
      </c>
      <c r="CH8" s="41">
        <v>2</v>
      </c>
      <c r="CI8" s="38">
        <v>5</v>
      </c>
      <c r="CJ8" s="38">
        <v>4</v>
      </c>
      <c r="CK8" s="38">
        <v>5</v>
      </c>
      <c r="CL8" s="41">
        <v>1</v>
      </c>
      <c r="CM8" s="38">
        <v>4</v>
      </c>
      <c r="CN8" s="38">
        <v>5</v>
      </c>
      <c r="CO8" s="38">
        <v>4</v>
      </c>
      <c r="CP8" s="38">
        <v>5</v>
      </c>
      <c r="CQ8" s="41">
        <v>2</v>
      </c>
      <c r="CR8" s="38">
        <v>4</v>
      </c>
      <c r="CS8" s="38">
        <v>5</v>
      </c>
      <c r="CT8" s="38">
        <v>4</v>
      </c>
      <c r="CU8" s="38">
        <v>3</v>
      </c>
      <c r="CV8" s="38">
        <v>5</v>
      </c>
      <c r="CW8" s="38">
        <v>4</v>
      </c>
      <c r="CX8" s="38">
        <v>5</v>
      </c>
      <c r="CY8" s="38">
        <v>4</v>
      </c>
      <c r="CZ8" s="38">
        <v>5</v>
      </c>
      <c r="DA8" s="38">
        <v>3</v>
      </c>
      <c r="DB8" s="38">
        <v>4</v>
      </c>
      <c r="DC8" s="38">
        <v>5</v>
      </c>
      <c r="DD8" s="41">
        <v>2</v>
      </c>
      <c r="DE8" s="41">
        <v>5</v>
      </c>
      <c r="DF8" s="38">
        <v>4</v>
      </c>
      <c r="DG8" s="38">
        <v>5</v>
      </c>
      <c r="DH8" s="38">
        <v>5</v>
      </c>
      <c r="DI8" s="41">
        <v>2</v>
      </c>
      <c r="DJ8" s="38">
        <v>4</v>
      </c>
      <c r="DK8" s="38">
        <v>5</v>
      </c>
      <c r="DL8" s="38">
        <v>5</v>
      </c>
      <c r="DM8" s="38">
        <v>5</v>
      </c>
      <c r="DN8" s="38">
        <v>4</v>
      </c>
      <c r="DO8" s="38">
        <v>3</v>
      </c>
      <c r="DP8" s="38">
        <v>5</v>
      </c>
      <c r="DQ8" s="38">
        <v>5</v>
      </c>
      <c r="DR8" s="38">
        <v>5</v>
      </c>
      <c r="DS8" s="38">
        <v>5</v>
      </c>
      <c r="DT8" s="38">
        <v>5</v>
      </c>
      <c r="DU8" s="38">
        <v>5</v>
      </c>
      <c r="AMJ8"/>
    </row>
    <row r="9" spans="1:1024" s="4" customFormat="1" x14ac:dyDescent="0.25">
      <c r="A9" s="38">
        <v>6</v>
      </c>
      <c r="B9" s="8" t="s">
        <v>12</v>
      </c>
      <c r="C9" s="28">
        <v>105</v>
      </c>
      <c r="D9" s="28">
        <f t="shared" si="0"/>
        <v>417</v>
      </c>
      <c r="E9" s="29">
        <f t="shared" si="7"/>
        <v>3.9714285714285715</v>
      </c>
      <c r="F9" s="29">
        <v>45</v>
      </c>
      <c r="G9" s="27">
        <f t="shared" si="1"/>
        <v>42.857142857142854</v>
      </c>
      <c r="H9" s="29">
        <v>33</v>
      </c>
      <c r="I9" s="27">
        <f t="shared" si="2"/>
        <v>31.428571428571427</v>
      </c>
      <c r="J9" s="29">
        <v>12</v>
      </c>
      <c r="K9" s="27">
        <f t="shared" si="3"/>
        <v>11.428571428571429</v>
      </c>
      <c r="L9" s="29">
        <v>9</v>
      </c>
      <c r="M9" s="27">
        <f t="shared" si="4"/>
        <v>8.5714285714285712</v>
      </c>
      <c r="N9" s="29">
        <v>6</v>
      </c>
      <c r="O9" s="27">
        <v>5</v>
      </c>
      <c r="P9" s="29">
        <v>1</v>
      </c>
      <c r="Q9" s="27">
        <f t="shared" si="5"/>
        <v>0.95238095238095233</v>
      </c>
      <c r="R9" s="29">
        <f t="shared" si="6"/>
        <v>106</v>
      </c>
      <c r="S9" s="11"/>
      <c r="T9" s="38">
        <v>2</v>
      </c>
      <c r="U9" s="38">
        <v>1</v>
      </c>
      <c r="V9" s="38">
        <v>3</v>
      </c>
      <c r="W9" s="38">
        <v>2</v>
      </c>
      <c r="X9" s="38">
        <v>3</v>
      </c>
      <c r="Y9" s="38">
        <v>2</v>
      </c>
      <c r="Z9" s="38">
        <v>4</v>
      </c>
      <c r="AA9" s="38">
        <v>4</v>
      </c>
      <c r="AB9" s="38">
        <v>4</v>
      </c>
      <c r="AC9" s="38">
        <v>5</v>
      </c>
      <c r="AD9" s="38">
        <v>5</v>
      </c>
      <c r="AE9" s="38">
        <v>2</v>
      </c>
      <c r="AF9" s="38">
        <v>5</v>
      </c>
      <c r="AG9" s="38">
        <v>5</v>
      </c>
      <c r="AH9" s="38">
        <v>4</v>
      </c>
      <c r="AI9" s="38">
        <v>3</v>
      </c>
      <c r="AJ9" s="38">
        <v>5</v>
      </c>
      <c r="AK9" s="38">
        <v>4</v>
      </c>
      <c r="AL9" s="38">
        <v>3</v>
      </c>
      <c r="AM9" s="38">
        <v>5</v>
      </c>
      <c r="AN9" s="38">
        <v>4</v>
      </c>
      <c r="AO9" s="38">
        <v>2</v>
      </c>
      <c r="AP9" s="38">
        <v>4</v>
      </c>
      <c r="AQ9" s="38">
        <v>5</v>
      </c>
      <c r="AR9" s="38">
        <v>5</v>
      </c>
      <c r="AS9" s="38">
        <v>3</v>
      </c>
      <c r="AT9" s="38">
        <v>4</v>
      </c>
      <c r="AU9" s="38">
        <v>5</v>
      </c>
      <c r="AV9" s="38">
        <v>5</v>
      </c>
      <c r="AW9" s="38">
        <v>5</v>
      </c>
      <c r="AX9" s="38">
        <v>5</v>
      </c>
      <c r="AY9" s="38">
        <v>5</v>
      </c>
      <c r="AZ9" s="38">
        <v>4</v>
      </c>
      <c r="BA9" s="38">
        <v>5</v>
      </c>
      <c r="BB9" s="38">
        <v>2</v>
      </c>
      <c r="BC9" s="38">
        <v>4</v>
      </c>
      <c r="BD9" s="38">
        <v>4</v>
      </c>
      <c r="BE9" s="38">
        <v>5</v>
      </c>
      <c r="BF9" s="38">
        <v>1</v>
      </c>
      <c r="BG9" s="38">
        <v>5</v>
      </c>
      <c r="BH9" s="38">
        <v>5</v>
      </c>
      <c r="BI9" s="38">
        <v>1</v>
      </c>
      <c r="BJ9" s="38">
        <v>4</v>
      </c>
      <c r="BK9" s="38">
        <v>5</v>
      </c>
      <c r="BL9" s="38">
        <v>4</v>
      </c>
      <c r="BM9" s="38">
        <v>5</v>
      </c>
      <c r="BN9" s="38">
        <v>4</v>
      </c>
      <c r="BO9" s="38">
        <v>4</v>
      </c>
      <c r="BP9" s="38">
        <v>1</v>
      </c>
      <c r="BQ9" s="38">
        <v>4</v>
      </c>
      <c r="BR9" s="38">
        <v>5</v>
      </c>
      <c r="BS9" s="38">
        <v>5</v>
      </c>
      <c r="BT9" s="38">
        <v>4</v>
      </c>
      <c r="BU9" s="38">
        <v>3</v>
      </c>
      <c r="BV9" s="38">
        <v>5</v>
      </c>
      <c r="BW9" s="38">
        <v>5</v>
      </c>
      <c r="BX9" s="38">
        <v>5</v>
      </c>
      <c r="BY9" s="38">
        <v>5</v>
      </c>
      <c r="BZ9" s="38">
        <v>3</v>
      </c>
      <c r="CA9" s="38">
        <v>4</v>
      </c>
      <c r="CB9" s="38">
        <v>4</v>
      </c>
      <c r="CC9" s="38">
        <v>5</v>
      </c>
      <c r="CD9" s="41">
        <v>1</v>
      </c>
      <c r="CE9" s="38">
        <v>4</v>
      </c>
      <c r="CF9" s="38">
        <v>4</v>
      </c>
      <c r="CG9" s="38">
        <v>5</v>
      </c>
      <c r="CH9" s="38">
        <v>3</v>
      </c>
      <c r="CI9" s="38">
        <v>5</v>
      </c>
      <c r="CJ9" s="38">
        <v>4</v>
      </c>
      <c r="CK9" s="38">
        <v>4</v>
      </c>
      <c r="CL9" s="41">
        <v>1</v>
      </c>
      <c r="CM9" s="38">
        <v>5</v>
      </c>
      <c r="CN9" s="38">
        <v>5</v>
      </c>
      <c r="CO9" s="38">
        <v>5</v>
      </c>
      <c r="CP9" s="38">
        <v>5</v>
      </c>
      <c r="CQ9" s="38">
        <v>3</v>
      </c>
      <c r="CR9" s="38">
        <v>4</v>
      </c>
      <c r="CS9" s="38">
        <v>5</v>
      </c>
      <c r="CT9" s="38">
        <v>4</v>
      </c>
      <c r="CU9" s="38">
        <v>3</v>
      </c>
      <c r="CV9" s="38">
        <v>5</v>
      </c>
      <c r="CW9" s="38">
        <v>3</v>
      </c>
      <c r="CX9" s="38">
        <v>4</v>
      </c>
      <c r="CY9" s="38">
        <v>4</v>
      </c>
      <c r="CZ9" s="38">
        <v>5</v>
      </c>
      <c r="DA9" s="41">
        <v>2</v>
      </c>
      <c r="DB9" s="38">
        <v>5</v>
      </c>
      <c r="DC9" s="38">
        <v>5</v>
      </c>
      <c r="DD9" s="41">
        <v>2</v>
      </c>
      <c r="DE9" s="38">
        <v>4</v>
      </c>
      <c r="DF9" s="38">
        <v>4</v>
      </c>
      <c r="DG9" s="38">
        <v>5</v>
      </c>
      <c r="DH9" s="38">
        <v>5</v>
      </c>
      <c r="DI9" s="38">
        <v>3</v>
      </c>
      <c r="DJ9" s="38">
        <v>5</v>
      </c>
      <c r="DK9" s="41"/>
      <c r="DL9" s="38">
        <v>4</v>
      </c>
      <c r="DM9" s="38">
        <v>5</v>
      </c>
      <c r="DN9" s="38">
        <v>4</v>
      </c>
      <c r="DO9" s="41">
        <v>2</v>
      </c>
      <c r="DP9" s="38">
        <v>5</v>
      </c>
      <c r="DQ9" s="38">
        <v>4</v>
      </c>
      <c r="DR9" s="38">
        <v>5</v>
      </c>
      <c r="DS9" s="38">
        <v>5</v>
      </c>
      <c r="DT9" s="38">
        <v>4</v>
      </c>
      <c r="DU9" s="38">
        <v>5</v>
      </c>
      <c r="AMJ9"/>
    </row>
    <row r="10" spans="1:1024" s="4" customFormat="1" x14ac:dyDescent="0.25">
      <c r="A10" s="38">
        <v>7</v>
      </c>
      <c r="B10" s="8" t="s">
        <v>13</v>
      </c>
      <c r="C10" s="28">
        <v>104</v>
      </c>
      <c r="D10" s="28">
        <f t="shared" si="0"/>
        <v>426</v>
      </c>
      <c r="E10" s="29">
        <f t="shared" si="7"/>
        <v>4.0961538461538458</v>
      </c>
      <c r="F10" s="29">
        <v>54</v>
      </c>
      <c r="G10" s="27">
        <f t="shared" si="1"/>
        <v>51.92307692307692</v>
      </c>
      <c r="H10" s="29">
        <v>27</v>
      </c>
      <c r="I10" s="27">
        <f t="shared" si="2"/>
        <v>25.96153846153846</v>
      </c>
      <c r="J10" s="29">
        <v>6</v>
      </c>
      <c r="K10" s="27">
        <f t="shared" si="3"/>
        <v>5.7692307692307692</v>
      </c>
      <c r="L10" s="29">
        <v>13</v>
      </c>
      <c r="M10" s="27">
        <f t="shared" si="4"/>
        <v>12.5</v>
      </c>
      <c r="N10" s="29">
        <v>4</v>
      </c>
      <c r="O10" s="27">
        <v>6</v>
      </c>
      <c r="P10" s="29">
        <v>2</v>
      </c>
      <c r="Q10" s="27">
        <f t="shared" si="5"/>
        <v>1.9230769230769231</v>
      </c>
      <c r="R10" s="29">
        <f t="shared" si="6"/>
        <v>106</v>
      </c>
      <c r="S10" s="11"/>
      <c r="T10" s="38">
        <v>1</v>
      </c>
      <c r="U10" s="38">
        <v>1</v>
      </c>
      <c r="V10" s="38">
        <v>4</v>
      </c>
      <c r="W10" s="38">
        <v>3</v>
      </c>
      <c r="X10" s="38">
        <v>4</v>
      </c>
      <c r="Y10" s="38">
        <v>2</v>
      </c>
      <c r="Z10" s="38">
        <v>4</v>
      </c>
      <c r="AA10" s="38">
        <v>5</v>
      </c>
      <c r="AB10" s="38">
        <v>5</v>
      </c>
      <c r="AC10" s="38">
        <v>5</v>
      </c>
      <c r="AD10" s="38">
        <v>4</v>
      </c>
      <c r="AE10" s="38">
        <v>3</v>
      </c>
      <c r="AF10" s="38">
        <v>5</v>
      </c>
      <c r="AG10" s="38"/>
      <c r="AH10" s="38">
        <v>4</v>
      </c>
      <c r="AI10" s="38">
        <v>2</v>
      </c>
      <c r="AJ10" s="38">
        <v>5</v>
      </c>
      <c r="AK10" s="38">
        <v>5</v>
      </c>
      <c r="AL10" s="38">
        <v>4</v>
      </c>
      <c r="AM10" s="38">
        <v>5</v>
      </c>
      <c r="AN10" s="38">
        <v>5</v>
      </c>
      <c r="AO10" s="38">
        <v>2</v>
      </c>
      <c r="AP10" s="38">
        <v>5</v>
      </c>
      <c r="AQ10" s="38">
        <v>5</v>
      </c>
      <c r="AR10" s="38">
        <v>5</v>
      </c>
      <c r="AS10" s="38">
        <v>2</v>
      </c>
      <c r="AT10" s="38">
        <v>4</v>
      </c>
      <c r="AU10" s="38">
        <v>5</v>
      </c>
      <c r="AV10" s="38">
        <v>5</v>
      </c>
      <c r="AW10" s="38">
        <v>5</v>
      </c>
      <c r="AX10" s="38">
        <v>4</v>
      </c>
      <c r="AY10" s="38">
        <v>5</v>
      </c>
      <c r="AZ10" s="38">
        <v>5</v>
      </c>
      <c r="BA10" s="38">
        <v>5</v>
      </c>
      <c r="BB10" s="38">
        <v>1</v>
      </c>
      <c r="BC10" s="38">
        <v>4</v>
      </c>
      <c r="BD10" s="38">
        <v>4</v>
      </c>
      <c r="BE10" s="38">
        <v>5</v>
      </c>
      <c r="BF10" s="38">
        <v>3</v>
      </c>
      <c r="BG10" s="38">
        <v>4</v>
      </c>
      <c r="BH10" s="38">
        <v>5</v>
      </c>
      <c r="BI10" s="38">
        <v>2</v>
      </c>
      <c r="BJ10" s="38">
        <v>5</v>
      </c>
      <c r="BK10" s="38">
        <v>5</v>
      </c>
      <c r="BL10" s="38">
        <v>4</v>
      </c>
      <c r="BM10" s="38">
        <v>5</v>
      </c>
      <c r="BN10" s="38">
        <v>4</v>
      </c>
      <c r="BO10" s="38">
        <v>4</v>
      </c>
      <c r="BP10" s="38">
        <v>1</v>
      </c>
      <c r="BQ10" s="38">
        <v>4</v>
      </c>
      <c r="BR10" s="38">
        <v>5</v>
      </c>
      <c r="BS10" s="38">
        <v>5</v>
      </c>
      <c r="BT10" s="38">
        <v>4</v>
      </c>
      <c r="BU10" s="38">
        <v>3</v>
      </c>
      <c r="BV10" s="38">
        <v>5</v>
      </c>
      <c r="BW10" s="38">
        <v>5</v>
      </c>
      <c r="BX10" s="38">
        <v>5</v>
      </c>
      <c r="BY10" s="38">
        <v>5</v>
      </c>
      <c r="BZ10" s="38">
        <v>3</v>
      </c>
      <c r="CA10" s="38">
        <v>4</v>
      </c>
      <c r="CB10" s="38">
        <v>4</v>
      </c>
      <c r="CC10" s="38">
        <v>5</v>
      </c>
      <c r="CD10" s="41">
        <v>2</v>
      </c>
      <c r="CE10" s="41">
        <v>5</v>
      </c>
      <c r="CF10" s="38">
        <v>4</v>
      </c>
      <c r="CG10" s="38">
        <v>5</v>
      </c>
      <c r="CH10" s="41">
        <v>2</v>
      </c>
      <c r="CI10" s="38">
        <v>5</v>
      </c>
      <c r="CJ10" s="38">
        <v>5</v>
      </c>
      <c r="CK10" s="38">
        <v>4</v>
      </c>
      <c r="CL10" s="41">
        <v>2</v>
      </c>
      <c r="CM10" s="38">
        <v>5</v>
      </c>
      <c r="CN10" s="38">
        <v>5</v>
      </c>
      <c r="CO10" s="38">
        <v>4</v>
      </c>
      <c r="CP10" s="38">
        <v>5</v>
      </c>
      <c r="CQ10" s="38">
        <v>3</v>
      </c>
      <c r="CR10" s="38">
        <v>4</v>
      </c>
      <c r="CS10" s="38">
        <v>5</v>
      </c>
      <c r="CT10" s="38">
        <v>4</v>
      </c>
      <c r="CU10" s="41">
        <v>2</v>
      </c>
      <c r="CV10" s="38">
        <v>5</v>
      </c>
      <c r="CW10" s="38">
        <v>5</v>
      </c>
      <c r="CX10" s="38">
        <v>4</v>
      </c>
      <c r="CY10" s="38">
        <v>5</v>
      </c>
      <c r="CZ10" s="38">
        <v>5</v>
      </c>
      <c r="DA10" s="41">
        <v>2</v>
      </c>
      <c r="DB10" s="38">
        <v>5</v>
      </c>
      <c r="DC10" s="38">
        <v>5</v>
      </c>
      <c r="DD10" s="41">
        <v>2</v>
      </c>
      <c r="DE10" s="38">
        <v>4</v>
      </c>
      <c r="DF10" s="38">
        <v>5</v>
      </c>
      <c r="DG10" s="38">
        <v>5</v>
      </c>
      <c r="DH10" s="38">
        <v>5</v>
      </c>
      <c r="DI10" s="41">
        <v>2</v>
      </c>
      <c r="DJ10" s="38">
        <v>4</v>
      </c>
      <c r="DK10" s="41"/>
      <c r="DL10" s="38">
        <v>5</v>
      </c>
      <c r="DM10" s="38">
        <v>5</v>
      </c>
      <c r="DN10" s="38">
        <v>4</v>
      </c>
      <c r="DO10" s="41">
        <v>2</v>
      </c>
      <c r="DP10" s="38">
        <v>5</v>
      </c>
      <c r="DQ10" s="38">
        <v>5</v>
      </c>
      <c r="DR10" s="38">
        <v>5</v>
      </c>
      <c r="DS10" s="38">
        <v>5</v>
      </c>
      <c r="DT10" s="38">
        <v>5</v>
      </c>
      <c r="DU10" s="38">
        <v>5</v>
      </c>
      <c r="AMJ10"/>
    </row>
    <row r="11" spans="1:1024" s="4" customFormat="1" x14ac:dyDescent="0.25">
      <c r="A11" s="39">
        <v>8</v>
      </c>
      <c r="B11" s="8" t="s">
        <v>14</v>
      </c>
      <c r="C11" s="28">
        <v>104</v>
      </c>
      <c r="D11" s="28">
        <f t="shared" si="0"/>
        <v>429</v>
      </c>
      <c r="E11" s="29">
        <f t="shared" si="7"/>
        <v>4.125</v>
      </c>
      <c r="F11" s="29">
        <v>51</v>
      </c>
      <c r="G11" s="27">
        <f t="shared" si="1"/>
        <v>49.03846153846154</v>
      </c>
      <c r="H11" s="29">
        <v>32</v>
      </c>
      <c r="I11" s="27">
        <f t="shared" si="2"/>
        <v>30.76923076923077</v>
      </c>
      <c r="J11" s="29">
        <v>9</v>
      </c>
      <c r="K11" s="27">
        <f t="shared" si="3"/>
        <v>8.6538461538461533</v>
      </c>
      <c r="L11" s="29">
        <v>7</v>
      </c>
      <c r="M11" s="27">
        <f t="shared" si="4"/>
        <v>6.7307692307692308</v>
      </c>
      <c r="N11" s="29">
        <v>5</v>
      </c>
      <c r="O11" s="27">
        <v>7</v>
      </c>
      <c r="P11" s="29">
        <v>2</v>
      </c>
      <c r="Q11" s="27">
        <f t="shared" si="5"/>
        <v>1.9230769230769231</v>
      </c>
      <c r="R11" s="29">
        <f t="shared" si="6"/>
        <v>106</v>
      </c>
      <c r="S11" s="11"/>
      <c r="T11" s="38">
        <v>1</v>
      </c>
      <c r="U11" s="38">
        <v>3</v>
      </c>
      <c r="V11" s="38">
        <v>4</v>
      </c>
      <c r="W11" s="38">
        <v>4</v>
      </c>
      <c r="X11" s="38">
        <v>4</v>
      </c>
      <c r="Y11" s="38">
        <v>2</v>
      </c>
      <c r="Z11" s="38">
        <v>4</v>
      </c>
      <c r="AA11" s="38">
        <v>5</v>
      </c>
      <c r="AB11" s="38">
        <v>4</v>
      </c>
      <c r="AC11" s="38">
        <v>5</v>
      </c>
      <c r="AD11" s="38">
        <v>4</v>
      </c>
      <c r="AE11" s="38">
        <v>3</v>
      </c>
      <c r="AF11" s="38">
        <v>5</v>
      </c>
      <c r="AG11" s="38"/>
      <c r="AH11" s="38">
        <v>5</v>
      </c>
      <c r="AI11" s="38">
        <v>3</v>
      </c>
      <c r="AJ11" s="38">
        <v>5</v>
      </c>
      <c r="AK11" s="38">
        <v>4</v>
      </c>
      <c r="AL11" s="38">
        <v>4</v>
      </c>
      <c r="AM11" s="38">
        <v>5</v>
      </c>
      <c r="AN11" s="38">
        <v>5</v>
      </c>
      <c r="AO11" s="38">
        <v>2</v>
      </c>
      <c r="AP11" s="38">
        <v>5</v>
      </c>
      <c r="AQ11" s="38">
        <v>5</v>
      </c>
      <c r="AR11" s="38">
        <v>4</v>
      </c>
      <c r="AS11" s="38">
        <v>2</v>
      </c>
      <c r="AT11" s="38">
        <v>4</v>
      </c>
      <c r="AU11" s="38">
        <v>5</v>
      </c>
      <c r="AV11" s="38">
        <v>5</v>
      </c>
      <c r="AW11" s="38">
        <v>5</v>
      </c>
      <c r="AX11" s="38">
        <v>5</v>
      </c>
      <c r="AY11" s="38">
        <v>5</v>
      </c>
      <c r="AZ11" s="38">
        <v>4</v>
      </c>
      <c r="BA11" s="38">
        <v>5</v>
      </c>
      <c r="BB11" s="38">
        <v>1</v>
      </c>
      <c r="BC11" s="38">
        <v>4</v>
      </c>
      <c r="BD11" s="38">
        <v>4</v>
      </c>
      <c r="BE11" s="38">
        <v>5</v>
      </c>
      <c r="BF11" s="38">
        <v>3</v>
      </c>
      <c r="BG11" s="38">
        <v>5</v>
      </c>
      <c r="BH11" s="38">
        <v>5</v>
      </c>
      <c r="BI11" s="38">
        <v>1</v>
      </c>
      <c r="BJ11" s="38">
        <v>5</v>
      </c>
      <c r="BK11" s="38">
        <v>5</v>
      </c>
      <c r="BL11" s="38">
        <v>4</v>
      </c>
      <c r="BM11" s="38">
        <v>5</v>
      </c>
      <c r="BN11" s="38">
        <v>5</v>
      </c>
      <c r="BO11" s="38">
        <v>4</v>
      </c>
      <c r="BP11" s="38">
        <v>1</v>
      </c>
      <c r="BQ11" s="38">
        <v>5</v>
      </c>
      <c r="BR11" s="38">
        <v>5</v>
      </c>
      <c r="BS11" s="38">
        <v>5</v>
      </c>
      <c r="BT11" s="38">
        <v>4</v>
      </c>
      <c r="BU11" s="41">
        <v>2</v>
      </c>
      <c r="BV11" s="38">
        <v>5</v>
      </c>
      <c r="BW11" s="38">
        <v>4</v>
      </c>
      <c r="BX11" s="38">
        <v>5</v>
      </c>
      <c r="BY11" s="38">
        <v>5</v>
      </c>
      <c r="BZ11" s="38">
        <v>3</v>
      </c>
      <c r="CA11" s="38">
        <v>4</v>
      </c>
      <c r="CB11" s="38">
        <v>4</v>
      </c>
      <c r="CC11" s="38">
        <v>5</v>
      </c>
      <c r="CD11" s="41">
        <v>2</v>
      </c>
      <c r="CE11" s="38">
        <v>4</v>
      </c>
      <c r="CF11" s="38">
        <v>4</v>
      </c>
      <c r="CG11" s="38">
        <v>5</v>
      </c>
      <c r="CH11" s="41">
        <v>2</v>
      </c>
      <c r="CI11" s="38">
        <v>5</v>
      </c>
      <c r="CJ11" s="38">
        <v>4</v>
      </c>
      <c r="CK11" s="38">
        <v>4</v>
      </c>
      <c r="CL11" s="41">
        <v>1</v>
      </c>
      <c r="CM11" s="38">
        <v>4</v>
      </c>
      <c r="CN11" s="38">
        <v>4</v>
      </c>
      <c r="CO11" s="38">
        <v>4</v>
      </c>
      <c r="CP11" s="38">
        <v>5</v>
      </c>
      <c r="CQ11" s="38">
        <v>4</v>
      </c>
      <c r="CR11" s="38">
        <v>4</v>
      </c>
      <c r="CS11" s="38">
        <v>5</v>
      </c>
      <c r="CT11" s="38">
        <v>4</v>
      </c>
      <c r="CU11" s="38">
        <v>3</v>
      </c>
      <c r="CV11" s="38">
        <v>5</v>
      </c>
      <c r="CW11" s="38">
        <v>5</v>
      </c>
      <c r="CX11" s="38">
        <v>4</v>
      </c>
      <c r="CY11" s="38">
        <v>5</v>
      </c>
      <c r="CZ11" s="38">
        <v>5</v>
      </c>
      <c r="DA11" s="38">
        <v>3</v>
      </c>
      <c r="DB11" s="38">
        <v>5</v>
      </c>
      <c r="DC11" s="38">
        <v>5</v>
      </c>
      <c r="DD11" s="41">
        <v>2</v>
      </c>
      <c r="DE11" s="38">
        <v>4</v>
      </c>
      <c r="DF11" s="38">
        <v>5</v>
      </c>
      <c r="DG11" s="38">
        <v>5</v>
      </c>
      <c r="DH11" s="38">
        <v>5</v>
      </c>
      <c r="DI11" s="38">
        <v>3</v>
      </c>
      <c r="DJ11" s="38">
        <v>5</v>
      </c>
      <c r="DK11" s="41"/>
      <c r="DL11" s="38">
        <v>5</v>
      </c>
      <c r="DM11" s="38">
        <v>5</v>
      </c>
      <c r="DN11" s="38">
        <v>4</v>
      </c>
      <c r="DO11" s="38">
        <v>3</v>
      </c>
      <c r="DP11" s="38">
        <v>5</v>
      </c>
      <c r="DQ11" s="38">
        <v>5</v>
      </c>
      <c r="DR11" s="38">
        <v>5</v>
      </c>
      <c r="DS11" s="38">
        <v>5</v>
      </c>
      <c r="DT11" s="38">
        <v>5</v>
      </c>
      <c r="DU11" s="38">
        <v>5</v>
      </c>
      <c r="AMJ11"/>
    </row>
    <row r="12" spans="1:1024" s="14" customFormat="1" x14ac:dyDescent="0.25">
      <c r="A12" s="13"/>
      <c r="B12" s="13" t="s">
        <v>15</v>
      </c>
      <c r="C12" s="30">
        <v>106</v>
      </c>
      <c r="D12" s="28">
        <f t="shared" si="0"/>
        <v>431</v>
      </c>
      <c r="E12" s="29">
        <f t="shared" si="7"/>
        <v>4.0660377358490569</v>
      </c>
      <c r="F12" s="29"/>
      <c r="G12" s="27"/>
      <c r="H12" s="29"/>
      <c r="I12" s="27"/>
      <c r="J12" s="29"/>
      <c r="K12" s="27"/>
      <c r="L12" s="29"/>
      <c r="M12" s="27"/>
      <c r="N12" s="29"/>
      <c r="O12" s="27"/>
      <c r="P12" s="29"/>
      <c r="Q12" s="27"/>
      <c r="R12" s="29"/>
      <c r="S12" s="11"/>
      <c r="T12" s="13">
        <f t="shared" ref="T12:AY12" si="8">(T4+T5+T6+T7+T8+T9+T10+T11)/8</f>
        <v>1.875</v>
      </c>
      <c r="U12" s="13">
        <f t="shared" si="8"/>
        <v>2.25</v>
      </c>
      <c r="V12" s="13">
        <f t="shared" si="8"/>
        <v>3.125</v>
      </c>
      <c r="W12" s="13">
        <f t="shared" si="8"/>
        <v>3</v>
      </c>
      <c r="X12" s="13">
        <f t="shared" si="8"/>
        <v>3.25</v>
      </c>
      <c r="Y12" s="13">
        <f t="shared" si="8"/>
        <v>2.5</v>
      </c>
      <c r="Z12" s="13">
        <f t="shared" si="8"/>
        <v>2.5</v>
      </c>
      <c r="AA12" s="13">
        <f t="shared" si="8"/>
        <v>4.875</v>
      </c>
      <c r="AB12" s="13">
        <f t="shared" si="8"/>
        <v>4.5</v>
      </c>
      <c r="AC12" s="13">
        <f t="shared" si="8"/>
        <v>5</v>
      </c>
      <c r="AD12" s="13">
        <f t="shared" si="8"/>
        <v>4.375</v>
      </c>
      <c r="AE12" s="13">
        <f t="shared" si="8"/>
        <v>2.625</v>
      </c>
      <c r="AF12" s="13">
        <f t="shared" si="8"/>
        <v>4.625</v>
      </c>
      <c r="AG12" s="13">
        <f t="shared" si="8"/>
        <v>1.875</v>
      </c>
      <c r="AH12" s="13">
        <f t="shared" si="8"/>
        <v>4.5</v>
      </c>
      <c r="AI12" s="13">
        <f t="shared" si="8"/>
        <v>2.625</v>
      </c>
      <c r="AJ12" s="13">
        <f t="shared" si="8"/>
        <v>4.75</v>
      </c>
      <c r="AK12" s="13">
        <f t="shared" si="8"/>
        <v>4.5</v>
      </c>
      <c r="AL12" s="13">
        <f t="shared" si="8"/>
        <v>3.5</v>
      </c>
      <c r="AM12" s="13">
        <f t="shared" si="8"/>
        <v>5</v>
      </c>
      <c r="AN12" s="13">
        <f t="shared" si="8"/>
        <v>4.375</v>
      </c>
      <c r="AO12" s="13">
        <f t="shared" si="8"/>
        <v>2.375</v>
      </c>
      <c r="AP12" s="13">
        <f t="shared" si="8"/>
        <v>4.75</v>
      </c>
      <c r="AQ12" s="13">
        <f t="shared" si="8"/>
        <v>5</v>
      </c>
      <c r="AR12" s="13">
        <f t="shared" si="8"/>
        <v>4.875</v>
      </c>
      <c r="AS12" s="13">
        <f t="shared" si="8"/>
        <v>2.75</v>
      </c>
      <c r="AT12" s="13">
        <f t="shared" si="8"/>
        <v>4.5</v>
      </c>
      <c r="AU12" s="13">
        <f t="shared" si="8"/>
        <v>4.875</v>
      </c>
      <c r="AV12" s="13">
        <f t="shared" si="8"/>
        <v>4.875</v>
      </c>
      <c r="AW12" s="13">
        <f t="shared" si="8"/>
        <v>5</v>
      </c>
      <c r="AX12" s="13">
        <f t="shared" si="8"/>
        <v>4.625</v>
      </c>
      <c r="AY12" s="13">
        <f t="shared" si="8"/>
        <v>5</v>
      </c>
      <c r="AZ12" s="13">
        <f t="shared" ref="AZ12:CE12" si="9">(AZ4+AZ5+AZ6+AZ7+AZ8+AZ9+AZ10+AZ11)/8</f>
        <v>4.5</v>
      </c>
      <c r="BA12" s="13">
        <f t="shared" si="9"/>
        <v>5</v>
      </c>
      <c r="BB12" s="13">
        <f t="shared" si="9"/>
        <v>1.75</v>
      </c>
      <c r="BC12" s="13">
        <f t="shared" si="9"/>
        <v>4</v>
      </c>
      <c r="BD12" s="13">
        <f t="shared" si="9"/>
        <v>4.375</v>
      </c>
      <c r="BE12" s="13">
        <f t="shared" si="9"/>
        <v>5</v>
      </c>
      <c r="BF12" s="13">
        <f t="shared" si="9"/>
        <v>2</v>
      </c>
      <c r="BG12" s="13">
        <f t="shared" si="9"/>
        <v>4.625</v>
      </c>
      <c r="BH12" s="13">
        <f t="shared" si="9"/>
        <v>5</v>
      </c>
      <c r="BI12" s="13">
        <f t="shared" si="9"/>
        <v>1.875</v>
      </c>
      <c r="BJ12" s="13">
        <f t="shared" si="9"/>
        <v>4.5</v>
      </c>
      <c r="BK12" s="13">
        <f t="shared" si="9"/>
        <v>5</v>
      </c>
      <c r="BL12" s="13">
        <f t="shared" si="9"/>
        <v>4.125</v>
      </c>
      <c r="BM12" s="13">
        <f t="shared" si="9"/>
        <v>5</v>
      </c>
      <c r="BN12" s="13">
        <f t="shared" si="9"/>
        <v>4.375</v>
      </c>
      <c r="BO12" s="13">
        <f t="shared" si="9"/>
        <v>3.875</v>
      </c>
      <c r="BP12" s="13">
        <f t="shared" si="9"/>
        <v>1.75</v>
      </c>
      <c r="BQ12" s="13">
        <f t="shared" si="9"/>
        <v>4.5</v>
      </c>
      <c r="BR12" s="13">
        <f t="shared" si="9"/>
        <v>4.75</v>
      </c>
      <c r="BS12" s="13">
        <f t="shared" si="9"/>
        <v>5</v>
      </c>
      <c r="BT12" s="13">
        <f t="shared" si="9"/>
        <v>4.375</v>
      </c>
      <c r="BU12" s="13">
        <f t="shared" si="9"/>
        <v>2.375</v>
      </c>
      <c r="BV12" s="13">
        <f t="shared" si="9"/>
        <v>5</v>
      </c>
      <c r="BW12" s="13">
        <f t="shared" si="9"/>
        <v>4.625</v>
      </c>
      <c r="BX12" s="13">
        <f t="shared" si="9"/>
        <v>5</v>
      </c>
      <c r="BY12" s="13">
        <f t="shared" si="9"/>
        <v>5</v>
      </c>
      <c r="BZ12" s="13">
        <f t="shared" si="9"/>
        <v>3</v>
      </c>
      <c r="CA12" s="13">
        <f t="shared" si="9"/>
        <v>4.375</v>
      </c>
      <c r="CB12" s="13">
        <f t="shared" si="9"/>
        <v>4.625</v>
      </c>
      <c r="CC12" s="13">
        <f t="shared" si="9"/>
        <v>5</v>
      </c>
      <c r="CD12" s="13">
        <f t="shared" si="9"/>
        <v>2.125</v>
      </c>
      <c r="CE12" s="13">
        <f t="shared" si="9"/>
        <v>4.5</v>
      </c>
      <c r="CF12" s="13">
        <f t="shared" ref="CF12:DK12" si="10">(CF4+CF5+CF6+CF7+CF8+CF9+CF10+CF11)/8</f>
        <v>4.375</v>
      </c>
      <c r="CG12" s="13">
        <f t="shared" si="10"/>
        <v>5</v>
      </c>
      <c r="CH12" s="13">
        <f t="shared" si="10"/>
        <v>2.25</v>
      </c>
      <c r="CI12" s="13">
        <f t="shared" si="10"/>
        <v>4.75</v>
      </c>
      <c r="CJ12" s="13">
        <f t="shared" si="10"/>
        <v>4.5</v>
      </c>
      <c r="CK12" s="13">
        <f t="shared" si="10"/>
        <v>4.625</v>
      </c>
      <c r="CL12" s="13">
        <f t="shared" si="10"/>
        <v>1.5</v>
      </c>
      <c r="CM12" s="13">
        <f t="shared" si="10"/>
        <v>4.25</v>
      </c>
      <c r="CN12" s="13">
        <f t="shared" si="10"/>
        <v>4.875</v>
      </c>
      <c r="CO12" s="13">
        <f t="shared" si="10"/>
        <v>4.375</v>
      </c>
      <c r="CP12" s="13">
        <f t="shared" si="10"/>
        <v>5</v>
      </c>
      <c r="CQ12" s="13">
        <f t="shared" si="10"/>
        <v>3.125</v>
      </c>
      <c r="CR12" s="13">
        <f t="shared" si="10"/>
        <v>4.375</v>
      </c>
      <c r="CS12" s="13">
        <f t="shared" si="10"/>
        <v>5</v>
      </c>
      <c r="CT12" s="13">
        <f t="shared" si="10"/>
        <v>4.5</v>
      </c>
      <c r="CU12" s="13">
        <f t="shared" si="10"/>
        <v>3.25</v>
      </c>
      <c r="CV12" s="13">
        <f t="shared" si="10"/>
        <v>5</v>
      </c>
      <c r="CW12" s="13">
        <f t="shared" si="10"/>
        <v>4.5</v>
      </c>
      <c r="CX12" s="13">
        <f t="shared" si="10"/>
        <v>4.625</v>
      </c>
      <c r="CY12" s="13">
        <f t="shared" si="10"/>
        <v>4.625</v>
      </c>
      <c r="CZ12" s="13">
        <f t="shared" si="10"/>
        <v>5</v>
      </c>
      <c r="DA12" s="13">
        <f t="shared" si="10"/>
        <v>2.625</v>
      </c>
      <c r="DB12" s="13">
        <f t="shared" si="10"/>
        <v>4.625</v>
      </c>
      <c r="DC12" s="13">
        <f t="shared" si="10"/>
        <v>5</v>
      </c>
      <c r="DD12" s="13">
        <f t="shared" si="10"/>
        <v>2.375</v>
      </c>
      <c r="DE12" s="13">
        <f t="shared" si="10"/>
        <v>4.5</v>
      </c>
      <c r="DF12" s="13">
        <f t="shared" si="10"/>
        <v>4.25</v>
      </c>
      <c r="DG12" s="13">
        <f t="shared" si="10"/>
        <v>4.875</v>
      </c>
      <c r="DH12" s="13">
        <f t="shared" si="10"/>
        <v>4.875</v>
      </c>
      <c r="DI12" s="13">
        <f t="shared" si="10"/>
        <v>2.25</v>
      </c>
      <c r="DJ12" s="13">
        <f t="shared" si="10"/>
        <v>4.5</v>
      </c>
      <c r="DK12" s="13">
        <f t="shared" si="10"/>
        <v>1.25</v>
      </c>
      <c r="DL12" s="13">
        <f t="shared" ref="DL12:DU12" si="11">(DL4+DL5+DL6+DL7+DL8+DL9+DL10+DL11)/8</f>
        <v>4.375</v>
      </c>
      <c r="DM12" s="13">
        <f t="shared" si="11"/>
        <v>5</v>
      </c>
      <c r="DN12" s="13">
        <f t="shared" si="11"/>
        <v>4.5</v>
      </c>
      <c r="DO12" s="13">
        <f t="shared" si="11"/>
        <v>2.375</v>
      </c>
      <c r="DP12" s="13">
        <f t="shared" si="11"/>
        <v>4.875</v>
      </c>
      <c r="DQ12" s="13">
        <f t="shared" si="11"/>
        <v>4.625</v>
      </c>
      <c r="DR12" s="13">
        <f t="shared" si="11"/>
        <v>5</v>
      </c>
      <c r="DS12" s="13">
        <f t="shared" si="11"/>
        <v>5</v>
      </c>
      <c r="DT12" s="13">
        <f t="shared" si="11"/>
        <v>4.375</v>
      </c>
      <c r="DU12" s="34">
        <f t="shared" si="11"/>
        <v>5</v>
      </c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AMJ12"/>
    </row>
    <row r="13" spans="1:1024" s="4" customFormat="1" x14ac:dyDescent="0.25">
      <c r="A13" s="8"/>
      <c r="B13" s="9" t="s">
        <v>16</v>
      </c>
      <c r="C13" s="26"/>
      <c r="D13" s="28"/>
      <c r="E13" s="29"/>
      <c r="F13" s="29"/>
      <c r="G13" s="27"/>
      <c r="H13" s="29"/>
      <c r="I13" s="27"/>
      <c r="J13" s="29"/>
      <c r="K13" s="27"/>
      <c r="L13" s="29"/>
      <c r="M13" s="27"/>
      <c r="N13" s="29"/>
      <c r="O13" s="27"/>
      <c r="P13" s="29"/>
      <c r="Q13" s="27"/>
      <c r="R13" s="29"/>
      <c r="S13" s="11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AMJ13"/>
    </row>
    <row r="14" spans="1:1024" s="4" customFormat="1" x14ac:dyDescent="0.25">
      <c r="A14" s="8">
        <v>1</v>
      </c>
      <c r="B14" s="8" t="s">
        <v>17</v>
      </c>
      <c r="C14" s="28">
        <v>106</v>
      </c>
      <c r="D14" s="28">
        <f t="shared" ref="D14:D19" si="12">SUM(T14:DU14)</f>
        <v>439</v>
      </c>
      <c r="E14" s="29">
        <f>D14/C14</f>
        <v>4.1415094339622645</v>
      </c>
      <c r="F14" s="29">
        <v>51</v>
      </c>
      <c r="G14" s="27">
        <f>F14*100/C14</f>
        <v>48.113207547169814</v>
      </c>
      <c r="H14" s="29">
        <v>30</v>
      </c>
      <c r="I14" s="27">
        <f>H14*100/C14</f>
        <v>28.30188679245283</v>
      </c>
      <c r="J14" s="29">
        <v>15</v>
      </c>
      <c r="K14" s="27">
        <f>J14*100/C14</f>
        <v>14.150943396226415</v>
      </c>
      <c r="L14" s="29">
        <v>9</v>
      </c>
      <c r="M14" s="27">
        <f>L14*100/C14</f>
        <v>8.4905660377358494</v>
      </c>
      <c r="N14" s="29">
        <v>1</v>
      </c>
      <c r="O14" s="27">
        <v>10</v>
      </c>
      <c r="P14" s="29">
        <v>0</v>
      </c>
      <c r="Q14" s="27">
        <f>P14*100/C14</f>
        <v>0</v>
      </c>
      <c r="R14" s="29">
        <f>F14+H14+J14+L14+N14+P14</f>
        <v>106</v>
      </c>
      <c r="S14" s="11"/>
      <c r="T14" s="39">
        <v>2</v>
      </c>
      <c r="U14" s="39">
        <v>3</v>
      </c>
      <c r="V14" s="39">
        <v>3</v>
      </c>
      <c r="W14" s="39">
        <v>3</v>
      </c>
      <c r="X14" s="39">
        <v>3</v>
      </c>
      <c r="Y14" s="39">
        <v>2</v>
      </c>
      <c r="Z14" s="39">
        <v>3</v>
      </c>
      <c r="AA14" s="39">
        <v>5</v>
      </c>
      <c r="AB14" s="39">
        <v>5</v>
      </c>
      <c r="AC14" s="39">
        <v>5</v>
      </c>
      <c r="AD14" s="39">
        <v>5</v>
      </c>
      <c r="AE14" s="39">
        <v>3</v>
      </c>
      <c r="AF14" s="39">
        <v>4</v>
      </c>
      <c r="AG14" s="39">
        <v>5</v>
      </c>
      <c r="AH14" s="39">
        <v>5</v>
      </c>
      <c r="AI14" s="39">
        <v>3</v>
      </c>
      <c r="AJ14" s="39">
        <v>4</v>
      </c>
      <c r="AK14" s="39">
        <v>5</v>
      </c>
      <c r="AL14" s="39">
        <v>4</v>
      </c>
      <c r="AM14" s="39">
        <v>4</v>
      </c>
      <c r="AN14" s="39">
        <v>5</v>
      </c>
      <c r="AO14" s="39">
        <v>3</v>
      </c>
      <c r="AP14" s="39">
        <v>5</v>
      </c>
      <c r="AQ14" s="39">
        <v>4</v>
      </c>
      <c r="AR14" s="39">
        <v>5</v>
      </c>
      <c r="AS14" s="39">
        <v>3</v>
      </c>
      <c r="AT14" s="39">
        <v>5</v>
      </c>
      <c r="AU14" s="39">
        <v>5</v>
      </c>
      <c r="AV14" s="39">
        <v>5</v>
      </c>
      <c r="AW14" s="39">
        <v>5</v>
      </c>
      <c r="AX14" s="39">
        <v>5</v>
      </c>
      <c r="AY14" s="39">
        <v>5</v>
      </c>
      <c r="AZ14" s="39">
        <v>5</v>
      </c>
      <c r="BA14" s="39">
        <v>5</v>
      </c>
      <c r="BB14" s="39">
        <v>1</v>
      </c>
      <c r="BC14" s="39">
        <v>5</v>
      </c>
      <c r="BD14" s="39">
        <v>5</v>
      </c>
      <c r="BE14" s="39">
        <v>5</v>
      </c>
      <c r="BF14" s="39">
        <v>3</v>
      </c>
      <c r="BG14" s="39">
        <v>5</v>
      </c>
      <c r="BH14" s="39">
        <v>5</v>
      </c>
      <c r="BI14" s="39">
        <v>3</v>
      </c>
      <c r="BJ14" s="39">
        <v>4</v>
      </c>
      <c r="BK14" s="39">
        <v>4</v>
      </c>
      <c r="BL14" s="39">
        <v>4</v>
      </c>
      <c r="BM14" s="39">
        <v>4</v>
      </c>
      <c r="BN14" s="39">
        <v>4</v>
      </c>
      <c r="BO14" s="39">
        <v>4</v>
      </c>
      <c r="BP14" s="39">
        <v>2</v>
      </c>
      <c r="BQ14" s="39">
        <v>5</v>
      </c>
      <c r="BR14" s="39">
        <v>5</v>
      </c>
      <c r="BS14" s="39">
        <v>5</v>
      </c>
      <c r="BT14" s="39">
        <v>5</v>
      </c>
      <c r="BU14" s="39">
        <v>3</v>
      </c>
      <c r="BV14" s="39">
        <v>5</v>
      </c>
      <c r="BW14" s="39">
        <v>5</v>
      </c>
      <c r="BX14" s="39">
        <v>5</v>
      </c>
      <c r="BY14" s="39">
        <v>5</v>
      </c>
      <c r="BZ14" s="42">
        <v>2</v>
      </c>
      <c r="CA14" s="39">
        <v>4</v>
      </c>
      <c r="CB14" s="39">
        <v>5</v>
      </c>
      <c r="CC14" s="39">
        <v>5</v>
      </c>
      <c r="CD14" s="42">
        <v>2</v>
      </c>
      <c r="CE14" s="39">
        <v>4</v>
      </c>
      <c r="CF14" s="39">
        <v>4</v>
      </c>
      <c r="CG14" s="39">
        <v>5</v>
      </c>
      <c r="CH14" s="42">
        <v>2</v>
      </c>
      <c r="CI14" s="39">
        <v>5</v>
      </c>
      <c r="CJ14" s="39">
        <v>4</v>
      </c>
      <c r="CK14" s="39">
        <v>4</v>
      </c>
      <c r="CL14" s="42">
        <v>2</v>
      </c>
      <c r="CM14" s="39">
        <v>5</v>
      </c>
      <c r="CN14" s="39">
        <v>5</v>
      </c>
      <c r="CO14" s="39">
        <v>4</v>
      </c>
      <c r="CP14" s="39">
        <v>5</v>
      </c>
      <c r="CQ14" s="39">
        <v>3</v>
      </c>
      <c r="CR14" s="39">
        <v>4</v>
      </c>
      <c r="CS14" s="39">
        <v>5</v>
      </c>
      <c r="CT14" s="39">
        <v>4</v>
      </c>
      <c r="CU14" s="39">
        <v>4</v>
      </c>
      <c r="CV14" s="39">
        <v>5</v>
      </c>
      <c r="CW14" s="39">
        <v>5</v>
      </c>
      <c r="CX14" s="39">
        <v>4</v>
      </c>
      <c r="CY14" s="39">
        <v>5</v>
      </c>
      <c r="CZ14" s="39">
        <v>5</v>
      </c>
      <c r="DA14" s="42">
        <v>2</v>
      </c>
      <c r="DB14" s="39">
        <v>4</v>
      </c>
      <c r="DC14" s="39">
        <v>5</v>
      </c>
      <c r="DD14" s="42">
        <v>3</v>
      </c>
      <c r="DE14" s="39">
        <v>5</v>
      </c>
      <c r="DF14" s="39">
        <v>5</v>
      </c>
      <c r="DG14" s="39">
        <v>4</v>
      </c>
      <c r="DH14" s="39">
        <v>4</v>
      </c>
      <c r="DI14" s="42">
        <v>2</v>
      </c>
      <c r="DJ14" s="39">
        <v>4</v>
      </c>
      <c r="DK14" s="39">
        <v>5</v>
      </c>
      <c r="DL14" s="39">
        <v>4</v>
      </c>
      <c r="DM14" s="39">
        <v>5</v>
      </c>
      <c r="DN14" s="39">
        <v>4</v>
      </c>
      <c r="DO14" s="39">
        <v>3</v>
      </c>
      <c r="DP14" s="39">
        <v>4</v>
      </c>
      <c r="DQ14" s="39">
        <v>5</v>
      </c>
      <c r="DR14" s="39">
        <v>4</v>
      </c>
      <c r="DS14" s="39">
        <v>4</v>
      </c>
      <c r="DT14" s="39">
        <v>5</v>
      </c>
      <c r="DU14" s="39">
        <v>5</v>
      </c>
      <c r="AMJ14"/>
    </row>
    <row r="15" spans="1:1024" s="4" customFormat="1" x14ac:dyDescent="0.25">
      <c r="A15" s="8">
        <v>2</v>
      </c>
      <c r="B15" s="8" t="s">
        <v>18</v>
      </c>
      <c r="C15" s="28">
        <v>106</v>
      </c>
      <c r="D15" s="28">
        <f t="shared" si="12"/>
        <v>428</v>
      </c>
      <c r="E15" s="29">
        <f>D15/C15</f>
        <v>4.0377358490566042</v>
      </c>
      <c r="F15" s="29">
        <v>43</v>
      </c>
      <c r="G15" s="27">
        <f>F15*100/C15</f>
        <v>40.566037735849058</v>
      </c>
      <c r="H15" s="29">
        <v>36</v>
      </c>
      <c r="I15" s="27">
        <f>H15*100/C15</f>
        <v>33.962264150943398</v>
      </c>
      <c r="J15" s="29">
        <v>17</v>
      </c>
      <c r="K15" s="27">
        <f>J15*100/C15</f>
        <v>16.037735849056602</v>
      </c>
      <c r="L15" s="29">
        <v>8</v>
      </c>
      <c r="M15" s="27">
        <f>L15*100/C15</f>
        <v>7.5471698113207548</v>
      </c>
      <c r="N15" s="29">
        <v>2</v>
      </c>
      <c r="O15" s="27">
        <v>11</v>
      </c>
      <c r="P15" s="29">
        <v>0</v>
      </c>
      <c r="Q15" s="27">
        <f>P15*100/C15</f>
        <v>0</v>
      </c>
      <c r="R15" s="29">
        <f>F15+H15+J15+L15+N15+P15</f>
        <v>106</v>
      </c>
      <c r="S15" s="11"/>
      <c r="T15" s="39">
        <v>1</v>
      </c>
      <c r="U15" s="39">
        <v>3</v>
      </c>
      <c r="V15" s="39">
        <v>3</v>
      </c>
      <c r="W15" s="39">
        <v>3</v>
      </c>
      <c r="X15" s="39">
        <v>3</v>
      </c>
      <c r="Y15" s="39">
        <v>3</v>
      </c>
      <c r="Z15" s="39">
        <v>4</v>
      </c>
      <c r="AA15" s="39">
        <v>5</v>
      </c>
      <c r="AB15" s="39">
        <v>5</v>
      </c>
      <c r="AC15" s="39">
        <v>5</v>
      </c>
      <c r="AD15" s="39">
        <v>5</v>
      </c>
      <c r="AE15" s="39">
        <v>3</v>
      </c>
      <c r="AF15" s="39">
        <v>5</v>
      </c>
      <c r="AG15" s="39">
        <v>4</v>
      </c>
      <c r="AH15" s="39">
        <v>5</v>
      </c>
      <c r="AI15" s="39">
        <v>4</v>
      </c>
      <c r="AJ15" s="39">
        <v>4</v>
      </c>
      <c r="AK15" s="39">
        <v>5</v>
      </c>
      <c r="AL15" s="39">
        <v>3</v>
      </c>
      <c r="AM15" s="39">
        <v>4</v>
      </c>
      <c r="AN15" s="39">
        <v>5</v>
      </c>
      <c r="AO15" s="39">
        <v>3</v>
      </c>
      <c r="AP15" s="39">
        <v>4</v>
      </c>
      <c r="AQ15" s="39">
        <v>4</v>
      </c>
      <c r="AR15" s="39">
        <v>4</v>
      </c>
      <c r="AS15" s="39">
        <v>3</v>
      </c>
      <c r="AT15" s="39">
        <v>5</v>
      </c>
      <c r="AU15" s="39">
        <v>5</v>
      </c>
      <c r="AV15" s="39">
        <v>5</v>
      </c>
      <c r="AW15" s="39">
        <v>5</v>
      </c>
      <c r="AX15" s="39">
        <v>4</v>
      </c>
      <c r="AY15" s="39">
        <v>5</v>
      </c>
      <c r="AZ15" s="39">
        <v>4</v>
      </c>
      <c r="BA15" s="39">
        <v>5</v>
      </c>
      <c r="BB15" s="39">
        <v>2</v>
      </c>
      <c r="BC15" s="39">
        <v>5</v>
      </c>
      <c r="BD15" s="39">
        <v>5</v>
      </c>
      <c r="BE15" s="39">
        <v>5</v>
      </c>
      <c r="BF15" s="39">
        <v>2</v>
      </c>
      <c r="BG15" s="39">
        <v>5</v>
      </c>
      <c r="BH15" s="39">
        <v>5</v>
      </c>
      <c r="BI15" s="39">
        <v>3</v>
      </c>
      <c r="BJ15" s="39">
        <v>5</v>
      </c>
      <c r="BK15" s="39">
        <v>5</v>
      </c>
      <c r="BL15" s="39">
        <v>4</v>
      </c>
      <c r="BM15" s="39">
        <v>4</v>
      </c>
      <c r="BN15" s="39">
        <v>5</v>
      </c>
      <c r="BO15" s="39">
        <v>5</v>
      </c>
      <c r="BP15" s="39">
        <v>3</v>
      </c>
      <c r="BQ15" s="39">
        <v>4</v>
      </c>
      <c r="BR15" s="39">
        <v>4</v>
      </c>
      <c r="BS15" s="39">
        <v>5</v>
      </c>
      <c r="BT15" s="39">
        <v>4</v>
      </c>
      <c r="BU15" s="42">
        <v>2</v>
      </c>
      <c r="BV15" s="39">
        <v>5</v>
      </c>
      <c r="BW15" s="39">
        <v>5</v>
      </c>
      <c r="BX15" s="39">
        <v>5</v>
      </c>
      <c r="BY15" s="39">
        <v>4</v>
      </c>
      <c r="BZ15" s="39">
        <v>3</v>
      </c>
      <c r="CA15" s="39">
        <v>4</v>
      </c>
      <c r="CB15" s="39">
        <v>5</v>
      </c>
      <c r="CC15" s="39">
        <v>5</v>
      </c>
      <c r="CD15" s="42">
        <v>2</v>
      </c>
      <c r="CE15" s="39">
        <v>4</v>
      </c>
      <c r="CF15" s="39">
        <v>4</v>
      </c>
      <c r="CG15" s="39">
        <v>5</v>
      </c>
      <c r="CH15" s="42">
        <v>2</v>
      </c>
      <c r="CI15" s="39">
        <v>5</v>
      </c>
      <c r="CJ15" s="39">
        <v>4</v>
      </c>
      <c r="CK15" s="39">
        <v>4</v>
      </c>
      <c r="CL15" s="42">
        <v>1</v>
      </c>
      <c r="CM15" s="39">
        <v>5</v>
      </c>
      <c r="CN15" s="39">
        <v>3</v>
      </c>
      <c r="CO15" s="39">
        <v>5</v>
      </c>
      <c r="CP15" s="39">
        <v>5</v>
      </c>
      <c r="CQ15" s="42">
        <v>2</v>
      </c>
      <c r="CR15" s="39">
        <v>4</v>
      </c>
      <c r="CS15" s="39">
        <v>5</v>
      </c>
      <c r="CT15" s="39">
        <v>4</v>
      </c>
      <c r="CU15" s="39">
        <v>3</v>
      </c>
      <c r="CV15" s="39">
        <v>4</v>
      </c>
      <c r="CW15" s="39">
        <v>5</v>
      </c>
      <c r="CX15" s="39">
        <v>4</v>
      </c>
      <c r="CY15" s="39">
        <v>3</v>
      </c>
      <c r="CZ15" s="39">
        <v>4</v>
      </c>
      <c r="DA15" s="39">
        <v>3</v>
      </c>
      <c r="DB15" s="39">
        <v>4</v>
      </c>
      <c r="DC15" s="39">
        <v>5</v>
      </c>
      <c r="DD15" s="39">
        <v>3</v>
      </c>
      <c r="DE15" s="39">
        <v>4</v>
      </c>
      <c r="DF15" s="39">
        <v>5</v>
      </c>
      <c r="DG15" s="39">
        <v>4</v>
      </c>
      <c r="DH15" s="39">
        <v>4</v>
      </c>
      <c r="DI15" s="42">
        <v>2</v>
      </c>
      <c r="DJ15" s="39">
        <v>5</v>
      </c>
      <c r="DK15" s="39">
        <v>5</v>
      </c>
      <c r="DL15" s="39">
        <v>4</v>
      </c>
      <c r="DM15" s="39">
        <v>5</v>
      </c>
      <c r="DN15" s="39">
        <v>4</v>
      </c>
      <c r="DO15" s="42">
        <v>2</v>
      </c>
      <c r="DP15" s="39">
        <v>4</v>
      </c>
      <c r="DQ15" s="39">
        <v>4</v>
      </c>
      <c r="DR15" s="39">
        <v>4</v>
      </c>
      <c r="DS15" s="39">
        <v>5</v>
      </c>
      <c r="DT15" s="39">
        <v>4</v>
      </c>
      <c r="DU15" s="39">
        <v>5</v>
      </c>
      <c r="AMJ15"/>
    </row>
    <row r="16" spans="1:1024" s="4" customFormat="1" x14ac:dyDescent="0.25">
      <c r="A16" s="8">
        <v>3</v>
      </c>
      <c r="B16" s="8" t="s">
        <v>19</v>
      </c>
      <c r="C16" s="28">
        <v>106</v>
      </c>
      <c r="D16" s="28">
        <f t="shared" si="12"/>
        <v>436</v>
      </c>
      <c r="E16" s="29">
        <f>D16/C16</f>
        <v>4.1132075471698117</v>
      </c>
      <c r="F16" s="29">
        <v>51</v>
      </c>
      <c r="G16" s="27">
        <f>F16*100/C16</f>
        <v>48.113207547169814</v>
      </c>
      <c r="H16" s="29">
        <v>29</v>
      </c>
      <c r="I16" s="27">
        <f>H16*100/C16</f>
        <v>27.358490566037737</v>
      </c>
      <c r="J16" s="29">
        <v>14</v>
      </c>
      <c r="K16" s="27">
        <f>J16*100/C16</f>
        <v>13.20754716981132</v>
      </c>
      <c r="L16" s="29">
        <v>11</v>
      </c>
      <c r="M16" s="27">
        <f>L16*100/C16</f>
        <v>10.377358490566039</v>
      </c>
      <c r="N16" s="29">
        <v>1</v>
      </c>
      <c r="O16" s="27">
        <v>12</v>
      </c>
      <c r="P16" s="29">
        <v>0</v>
      </c>
      <c r="Q16" s="27">
        <f>P16*100/C16</f>
        <v>0</v>
      </c>
      <c r="R16" s="29">
        <f>F16+H16+J16+L16+N16+P16</f>
        <v>106</v>
      </c>
      <c r="S16" s="11"/>
      <c r="T16" s="39">
        <v>2</v>
      </c>
      <c r="U16" s="39">
        <v>2</v>
      </c>
      <c r="V16" s="39">
        <v>3</v>
      </c>
      <c r="W16" s="39">
        <v>4</v>
      </c>
      <c r="X16" s="39">
        <v>4</v>
      </c>
      <c r="Y16" s="39">
        <v>3</v>
      </c>
      <c r="Z16" s="39">
        <v>3</v>
      </c>
      <c r="AA16" s="39">
        <v>5</v>
      </c>
      <c r="AB16" s="39">
        <v>4</v>
      </c>
      <c r="AC16" s="39">
        <v>5</v>
      </c>
      <c r="AD16" s="39">
        <v>5</v>
      </c>
      <c r="AE16" s="39">
        <v>2</v>
      </c>
      <c r="AF16" s="39">
        <v>4</v>
      </c>
      <c r="AG16" s="39">
        <v>5</v>
      </c>
      <c r="AH16" s="39">
        <v>4</v>
      </c>
      <c r="AI16" s="39">
        <v>3</v>
      </c>
      <c r="AJ16" s="39">
        <v>5</v>
      </c>
      <c r="AK16" s="39">
        <v>5</v>
      </c>
      <c r="AL16" s="39">
        <v>3</v>
      </c>
      <c r="AM16" s="39">
        <v>5</v>
      </c>
      <c r="AN16" s="39">
        <v>4</v>
      </c>
      <c r="AO16" s="39">
        <v>3</v>
      </c>
      <c r="AP16" s="39">
        <v>5</v>
      </c>
      <c r="AQ16" s="39">
        <v>5</v>
      </c>
      <c r="AR16" s="39">
        <v>5</v>
      </c>
      <c r="AS16" s="39">
        <v>4</v>
      </c>
      <c r="AT16" s="39">
        <v>4</v>
      </c>
      <c r="AU16" s="39">
        <v>5</v>
      </c>
      <c r="AV16" s="39">
        <v>5</v>
      </c>
      <c r="AW16" s="39">
        <v>5</v>
      </c>
      <c r="AX16" s="39">
        <v>4</v>
      </c>
      <c r="AY16" s="39">
        <v>5</v>
      </c>
      <c r="AZ16" s="39">
        <v>5</v>
      </c>
      <c r="BA16" s="39">
        <v>4</v>
      </c>
      <c r="BB16" s="39">
        <v>2</v>
      </c>
      <c r="BC16" s="39">
        <v>5</v>
      </c>
      <c r="BD16" s="39">
        <v>5</v>
      </c>
      <c r="BE16" s="39">
        <v>5</v>
      </c>
      <c r="BF16" s="39">
        <v>2</v>
      </c>
      <c r="BG16" s="39">
        <v>4</v>
      </c>
      <c r="BH16" s="39">
        <v>5</v>
      </c>
      <c r="BI16" s="39">
        <v>2</v>
      </c>
      <c r="BJ16" s="39">
        <v>5</v>
      </c>
      <c r="BK16" s="39">
        <v>5</v>
      </c>
      <c r="BL16" s="39">
        <v>5</v>
      </c>
      <c r="BM16" s="39">
        <v>5</v>
      </c>
      <c r="BN16" s="39">
        <v>4</v>
      </c>
      <c r="BO16" s="39">
        <v>5</v>
      </c>
      <c r="BP16" s="39">
        <v>2</v>
      </c>
      <c r="BQ16" s="39">
        <v>4</v>
      </c>
      <c r="BR16" s="39">
        <v>4</v>
      </c>
      <c r="BS16" s="39">
        <v>5</v>
      </c>
      <c r="BT16" s="39">
        <v>4</v>
      </c>
      <c r="BU16" s="42">
        <v>2</v>
      </c>
      <c r="BV16" s="39">
        <v>5</v>
      </c>
      <c r="BW16" s="39">
        <v>5</v>
      </c>
      <c r="BX16" s="39">
        <v>5</v>
      </c>
      <c r="BY16" s="39">
        <v>5</v>
      </c>
      <c r="BZ16" s="42">
        <v>2</v>
      </c>
      <c r="CA16" s="39">
        <v>4</v>
      </c>
      <c r="CB16" s="39">
        <v>5</v>
      </c>
      <c r="CC16" s="39">
        <v>5</v>
      </c>
      <c r="CD16" s="39">
        <v>3</v>
      </c>
      <c r="CE16" s="39">
        <v>5</v>
      </c>
      <c r="CF16" s="39">
        <v>4</v>
      </c>
      <c r="CG16" s="39">
        <v>5</v>
      </c>
      <c r="CH16" s="39">
        <v>3</v>
      </c>
      <c r="CI16" s="39">
        <v>5</v>
      </c>
      <c r="CJ16" s="39">
        <v>4</v>
      </c>
      <c r="CK16" s="39">
        <v>4</v>
      </c>
      <c r="CL16" s="42">
        <v>1</v>
      </c>
      <c r="CM16" s="39">
        <v>4</v>
      </c>
      <c r="CN16" s="39">
        <v>3</v>
      </c>
      <c r="CO16" s="39">
        <v>5</v>
      </c>
      <c r="CP16" s="39">
        <v>5</v>
      </c>
      <c r="CQ16" s="39">
        <v>3</v>
      </c>
      <c r="CR16" s="39">
        <v>4</v>
      </c>
      <c r="CS16" s="39">
        <v>5</v>
      </c>
      <c r="CT16" s="39">
        <v>4</v>
      </c>
      <c r="CU16" s="42">
        <v>2</v>
      </c>
      <c r="CV16" s="39">
        <v>4</v>
      </c>
      <c r="CW16" s="39">
        <v>5</v>
      </c>
      <c r="CX16" s="39">
        <v>4</v>
      </c>
      <c r="CY16" s="39">
        <v>3</v>
      </c>
      <c r="CZ16" s="39">
        <v>4</v>
      </c>
      <c r="DA16" s="39">
        <v>3</v>
      </c>
      <c r="DB16" s="39">
        <v>5</v>
      </c>
      <c r="DC16" s="39">
        <v>5</v>
      </c>
      <c r="DD16" s="42">
        <v>2</v>
      </c>
      <c r="DE16" s="39">
        <v>5</v>
      </c>
      <c r="DF16" s="39">
        <v>4</v>
      </c>
      <c r="DG16" s="39">
        <v>4</v>
      </c>
      <c r="DH16" s="39">
        <v>5</v>
      </c>
      <c r="DI16" s="39">
        <v>3</v>
      </c>
      <c r="DJ16" s="39">
        <v>4</v>
      </c>
      <c r="DK16" s="39">
        <v>5</v>
      </c>
      <c r="DL16" s="39">
        <v>5</v>
      </c>
      <c r="DM16" s="39">
        <v>5</v>
      </c>
      <c r="DN16" s="39">
        <v>5</v>
      </c>
      <c r="DO16" s="39">
        <v>3</v>
      </c>
      <c r="DP16" s="39">
        <v>5</v>
      </c>
      <c r="DQ16" s="39">
        <v>5</v>
      </c>
      <c r="DR16" s="39">
        <v>5</v>
      </c>
      <c r="DS16" s="39">
        <v>4</v>
      </c>
      <c r="DT16" s="39">
        <v>5</v>
      </c>
      <c r="DU16" s="39">
        <v>5</v>
      </c>
      <c r="AMJ16"/>
    </row>
    <row r="17" spans="1:1024" s="4" customFormat="1" x14ac:dyDescent="0.25">
      <c r="A17" s="8">
        <v>4</v>
      </c>
      <c r="B17" s="8" t="s">
        <v>20</v>
      </c>
      <c r="C17" s="28">
        <v>106</v>
      </c>
      <c r="D17" s="28">
        <f t="shared" si="12"/>
        <v>442</v>
      </c>
      <c r="E17" s="29">
        <f>D17/C17</f>
        <v>4.1698113207547172</v>
      </c>
      <c r="F17" s="29">
        <v>53</v>
      </c>
      <c r="G17" s="27">
        <f>F17*100/C17</f>
        <v>50</v>
      </c>
      <c r="H17" s="29">
        <v>31</v>
      </c>
      <c r="I17" s="27">
        <f>H17*100/C17</f>
        <v>29.245283018867923</v>
      </c>
      <c r="J17" s="29">
        <v>9</v>
      </c>
      <c r="K17" s="27">
        <f>J17*100/C17</f>
        <v>8.4905660377358494</v>
      </c>
      <c r="L17" s="29">
        <v>13</v>
      </c>
      <c r="M17" s="27">
        <f>L17*100/C17</f>
        <v>12.264150943396226</v>
      </c>
      <c r="N17" s="29">
        <v>0</v>
      </c>
      <c r="O17" s="27">
        <v>13</v>
      </c>
      <c r="P17" s="29">
        <v>0</v>
      </c>
      <c r="Q17" s="27">
        <f>P17*100/C17</f>
        <v>0</v>
      </c>
      <c r="R17" s="29">
        <f>F17+H17+J17+L17+N17+P17</f>
        <v>106</v>
      </c>
      <c r="S17" s="11"/>
      <c r="T17" s="39">
        <v>2</v>
      </c>
      <c r="U17" s="39">
        <v>4</v>
      </c>
      <c r="V17" s="39">
        <v>4</v>
      </c>
      <c r="W17" s="39">
        <v>4</v>
      </c>
      <c r="X17" s="39">
        <v>3</v>
      </c>
      <c r="Y17" s="39">
        <v>2</v>
      </c>
      <c r="Z17" s="39">
        <v>3</v>
      </c>
      <c r="AA17" s="39">
        <v>5</v>
      </c>
      <c r="AB17" s="39">
        <v>5</v>
      </c>
      <c r="AC17" s="39">
        <v>5</v>
      </c>
      <c r="AD17" s="39">
        <v>5</v>
      </c>
      <c r="AE17" s="39">
        <v>2</v>
      </c>
      <c r="AF17" s="39">
        <v>4</v>
      </c>
      <c r="AG17" s="39">
        <v>5</v>
      </c>
      <c r="AH17" s="39">
        <v>5</v>
      </c>
      <c r="AI17" s="39">
        <v>3</v>
      </c>
      <c r="AJ17" s="39">
        <v>4</v>
      </c>
      <c r="AK17" s="39">
        <v>4</v>
      </c>
      <c r="AL17" s="39">
        <v>3</v>
      </c>
      <c r="AM17" s="39">
        <v>5</v>
      </c>
      <c r="AN17" s="39">
        <v>5</v>
      </c>
      <c r="AO17" s="39">
        <v>3</v>
      </c>
      <c r="AP17" s="39">
        <v>4</v>
      </c>
      <c r="AQ17" s="39">
        <v>5</v>
      </c>
      <c r="AR17" s="39">
        <v>5</v>
      </c>
      <c r="AS17" s="39">
        <v>4</v>
      </c>
      <c r="AT17" s="39">
        <v>4</v>
      </c>
      <c r="AU17" s="39">
        <v>5</v>
      </c>
      <c r="AV17" s="39">
        <v>4</v>
      </c>
      <c r="AW17" s="39">
        <v>5</v>
      </c>
      <c r="AX17" s="39">
        <v>4</v>
      </c>
      <c r="AY17" s="39">
        <v>5</v>
      </c>
      <c r="AZ17" s="39">
        <v>5</v>
      </c>
      <c r="BA17" s="39">
        <v>5</v>
      </c>
      <c r="BB17" s="39">
        <v>2</v>
      </c>
      <c r="BC17" s="39">
        <v>5</v>
      </c>
      <c r="BD17" s="39">
        <v>5</v>
      </c>
      <c r="BE17" s="39">
        <v>5</v>
      </c>
      <c r="BF17" s="39">
        <v>2</v>
      </c>
      <c r="BG17" s="39">
        <v>5</v>
      </c>
      <c r="BH17" s="39">
        <v>5</v>
      </c>
      <c r="BI17" s="39">
        <v>2</v>
      </c>
      <c r="BJ17" s="39">
        <v>5</v>
      </c>
      <c r="BK17" s="39">
        <v>5</v>
      </c>
      <c r="BL17" s="39">
        <v>5</v>
      </c>
      <c r="BM17" s="39">
        <v>5</v>
      </c>
      <c r="BN17" s="39">
        <v>4</v>
      </c>
      <c r="BO17" s="39">
        <v>5</v>
      </c>
      <c r="BP17" s="39">
        <v>2</v>
      </c>
      <c r="BQ17" s="39">
        <v>4</v>
      </c>
      <c r="BR17" s="39">
        <v>4</v>
      </c>
      <c r="BS17" s="39">
        <v>5</v>
      </c>
      <c r="BT17" s="39">
        <v>4</v>
      </c>
      <c r="BU17" s="42">
        <v>2</v>
      </c>
      <c r="BV17" s="39">
        <v>5</v>
      </c>
      <c r="BW17" s="39">
        <v>5</v>
      </c>
      <c r="BX17" s="39">
        <v>5</v>
      </c>
      <c r="BY17" s="39">
        <v>5</v>
      </c>
      <c r="BZ17" s="42">
        <v>2</v>
      </c>
      <c r="CA17" s="39">
        <v>4</v>
      </c>
      <c r="CB17" s="39">
        <v>4</v>
      </c>
      <c r="CC17" s="39">
        <v>5</v>
      </c>
      <c r="CD17" s="42">
        <v>2</v>
      </c>
      <c r="CE17" s="39">
        <v>5</v>
      </c>
      <c r="CF17" s="39">
        <v>4</v>
      </c>
      <c r="CG17" s="39">
        <v>5</v>
      </c>
      <c r="CH17" s="39">
        <v>3</v>
      </c>
      <c r="CI17" s="39">
        <v>5</v>
      </c>
      <c r="CJ17" s="39">
        <v>4</v>
      </c>
      <c r="CK17" s="39">
        <v>4</v>
      </c>
      <c r="CL17" s="42">
        <v>2</v>
      </c>
      <c r="CM17" s="39">
        <v>4</v>
      </c>
      <c r="CN17" s="39">
        <v>4</v>
      </c>
      <c r="CO17" s="39">
        <v>4</v>
      </c>
      <c r="CP17" s="39">
        <v>5</v>
      </c>
      <c r="CQ17" s="39">
        <v>4</v>
      </c>
      <c r="CR17" s="39">
        <v>4</v>
      </c>
      <c r="CS17" s="39">
        <v>5</v>
      </c>
      <c r="CT17" s="39">
        <v>4</v>
      </c>
      <c r="CU17" s="39">
        <v>3</v>
      </c>
      <c r="CV17" s="39">
        <v>4</v>
      </c>
      <c r="CW17" s="39">
        <v>5</v>
      </c>
      <c r="CX17" s="39">
        <v>4</v>
      </c>
      <c r="CY17" s="39">
        <v>4</v>
      </c>
      <c r="CZ17" s="39">
        <v>5</v>
      </c>
      <c r="DA17" s="39">
        <v>3</v>
      </c>
      <c r="DB17" s="39">
        <v>5</v>
      </c>
      <c r="DC17" s="39">
        <v>5</v>
      </c>
      <c r="DD17" s="39">
        <v>3</v>
      </c>
      <c r="DE17" s="39">
        <v>5</v>
      </c>
      <c r="DF17" s="39">
        <v>5</v>
      </c>
      <c r="DG17" s="39">
        <v>4</v>
      </c>
      <c r="DH17" s="39">
        <v>5</v>
      </c>
      <c r="DI17" s="42">
        <v>2</v>
      </c>
      <c r="DJ17" s="39">
        <v>5</v>
      </c>
      <c r="DK17" s="39">
        <v>5</v>
      </c>
      <c r="DL17" s="39">
        <v>5</v>
      </c>
      <c r="DM17" s="39">
        <v>5</v>
      </c>
      <c r="DN17" s="39">
        <v>5</v>
      </c>
      <c r="DO17" s="42">
        <v>2</v>
      </c>
      <c r="DP17" s="39">
        <v>5</v>
      </c>
      <c r="DQ17" s="39">
        <v>5</v>
      </c>
      <c r="DR17" s="39">
        <v>5</v>
      </c>
      <c r="DS17" s="39">
        <v>4</v>
      </c>
      <c r="DT17" s="39">
        <v>5</v>
      </c>
      <c r="DU17" s="39">
        <v>5</v>
      </c>
      <c r="AMJ17"/>
    </row>
    <row r="18" spans="1:1024" s="4" customFormat="1" ht="20.25" customHeight="1" x14ac:dyDescent="0.25">
      <c r="A18" s="8">
        <v>5</v>
      </c>
      <c r="B18" s="8" t="s">
        <v>21</v>
      </c>
      <c r="C18" s="28"/>
      <c r="D18" s="28">
        <f t="shared" si="12"/>
        <v>0</v>
      </c>
      <c r="E18" s="29" t="s">
        <v>42</v>
      </c>
      <c r="F18" s="29"/>
      <c r="G18" s="27"/>
      <c r="H18" s="29"/>
      <c r="I18" s="27"/>
      <c r="J18" s="29"/>
      <c r="K18" s="27"/>
      <c r="L18" s="29"/>
      <c r="M18" s="27"/>
      <c r="N18" s="29"/>
      <c r="O18" s="27"/>
      <c r="P18" s="29"/>
      <c r="Q18" s="27"/>
      <c r="R18" s="29"/>
      <c r="S18" s="11"/>
      <c r="T18" s="8" t="s">
        <v>23</v>
      </c>
      <c r="U18" s="8" t="s">
        <v>23</v>
      </c>
      <c r="V18" s="8" t="s">
        <v>24</v>
      </c>
      <c r="W18" s="8" t="s">
        <v>24</v>
      </c>
      <c r="X18" s="8" t="s">
        <v>24</v>
      </c>
      <c r="Y18" s="8" t="s">
        <v>23</v>
      </c>
      <c r="Z18" s="8" t="s">
        <v>24</v>
      </c>
      <c r="AA18" s="8" t="s">
        <v>23</v>
      </c>
      <c r="AB18" s="8" t="s">
        <v>23</v>
      </c>
      <c r="AC18" s="8" t="s">
        <v>23</v>
      </c>
      <c r="AD18" s="8" t="s">
        <v>23</v>
      </c>
      <c r="AE18" s="8" t="s">
        <v>24</v>
      </c>
      <c r="AF18" s="8" t="s">
        <v>23</v>
      </c>
      <c r="AG18" s="8" t="s">
        <v>24</v>
      </c>
      <c r="AH18" s="8" t="s">
        <v>23</v>
      </c>
      <c r="AI18" s="8" t="s">
        <v>23</v>
      </c>
      <c r="AJ18" s="8" t="s">
        <v>23</v>
      </c>
      <c r="AK18" s="8" t="s">
        <v>23</v>
      </c>
      <c r="AL18" s="8"/>
      <c r="AM18" s="8" t="s">
        <v>23</v>
      </c>
      <c r="AN18" s="8" t="s">
        <v>23</v>
      </c>
      <c r="AO18" s="8"/>
      <c r="AP18" s="8" t="s">
        <v>23</v>
      </c>
      <c r="AQ18" s="8" t="s">
        <v>23</v>
      </c>
      <c r="AR18" s="8" t="s">
        <v>23</v>
      </c>
      <c r="AS18" s="8"/>
      <c r="AT18" s="8" t="s">
        <v>23</v>
      </c>
      <c r="AU18" s="8" t="s">
        <v>23</v>
      </c>
      <c r="AV18" s="8" t="s">
        <v>23</v>
      </c>
      <c r="AW18" s="8" t="s">
        <v>23</v>
      </c>
      <c r="AX18" s="8" t="s">
        <v>23</v>
      </c>
      <c r="AY18" s="8" t="s">
        <v>23</v>
      </c>
      <c r="AZ18" s="8" t="s">
        <v>23</v>
      </c>
      <c r="BA18" s="8" t="s">
        <v>23</v>
      </c>
      <c r="BB18" s="8"/>
      <c r="BC18" s="8" t="s">
        <v>23</v>
      </c>
      <c r="BD18" s="8" t="s">
        <v>23</v>
      </c>
      <c r="BE18" s="8" t="s">
        <v>23</v>
      </c>
      <c r="BF18" s="8" t="s">
        <v>23</v>
      </c>
      <c r="BG18" s="8" t="s">
        <v>23</v>
      </c>
      <c r="BH18" s="8" t="s">
        <v>23</v>
      </c>
      <c r="BI18" s="8" t="s">
        <v>24</v>
      </c>
      <c r="BJ18" s="8" t="s">
        <v>23</v>
      </c>
      <c r="BK18" s="8" t="s">
        <v>23</v>
      </c>
      <c r="BL18" s="8" t="s">
        <v>23</v>
      </c>
      <c r="BM18" s="8" t="s">
        <v>23</v>
      </c>
      <c r="BN18" s="8" t="s">
        <v>23</v>
      </c>
      <c r="BO18" s="8" t="s">
        <v>23</v>
      </c>
      <c r="BP18" s="8"/>
      <c r="BQ18" s="8" t="s">
        <v>23</v>
      </c>
      <c r="BR18" s="12" t="s">
        <v>23</v>
      </c>
      <c r="BS18" s="12" t="s">
        <v>23</v>
      </c>
      <c r="BT18" s="12" t="s">
        <v>23</v>
      </c>
      <c r="BU18" s="12" t="s">
        <v>23</v>
      </c>
      <c r="BV18" s="12" t="s">
        <v>23</v>
      </c>
      <c r="BW18" s="12" t="s">
        <v>23</v>
      </c>
      <c r="BX18" s="12" t="s">
        <v>23</v>
      </c>
      <c r="BY18" s="12" t="s">
        <v>24</v>
      </c>
      <c r="BZ18" s="12" t="s">
        <v>23</v>
      </c>
      <c r="CA18" s="12" t="s">
        <v>23</v>
      </c>
      <c r="CB18" s="12" t="s">
        <v>23</v>
      </c>
      <c r="CC18" s="12" t="s">
        <v>23</v>
      </c>
      <c r="CD18" s="12" t="s">
        <v>23</v>
      </c>
      <c r="CE18" s="12" t="s">
        <v>23</v>
      </c>
      <c r="CF18" s="12" t="s">
        <v>24</v>
      </c>
      <c r="CG18" s="12" t="s">
        <v>23</v>
      </c>
      <c r="CH18" s="12" t="s">
        <v>23</v>
      </c>
      <c r="CI18" s="12" t="s">
        <v>23</v>
      </c>
      <c r="CJ18" s="12" t="s">
        <v>24</v>
      </c>
      <c r="CK18" s="12" t="s">
        <v>23</v>
      </c>
      <c r="CL18" s="12" t="s">
        <v>23</v>
      </c>
      <c r="CM18" s="12" t="s">
        <v>24</v>
      </c>
      <c r="CN18" s="12" t="s">
        <v>24</v>
      </c>
      <c r="CO18" s="12" t="s">
        <v>23</v>
      </c>
      <c r="CP18" s="12" t="s">
        <v>23</v>
      </c>
      <c r="CQ18" s="12" t="s">
        <v>23</v>
      </c>
      <c r="CR18" s="12" t="s">
        <v>24</v>
      </c>
      <c r="CS18" s="12" t="s">
        <v>23</v>
      </c>
      <c r="CT18" s="12" t="s">
        <v>24</v>
      </c>
      <c r="CU18" s="12" t="s">
        <v>23</v>
      </c>
      <c r="CV18" s="12" t="s">
        <v>24</v>
      </c>
      <c r="CW18" s="12" t="s">
        <v>23</v>
      </c>
      <c r="CX18" s="12"/>
      <c r="CY18" s="12" t="s">
        <v>24</v>
      </c>
      <c r="CZ18" s="12" t="s">
        <v>23</v>
      </c>
      <c r="DA18" s="12" t="s">
        <v>23</v>
      </c>
      <c r="DB18" s="12" t="s">
        <v>23</v>
      </c>
      <c r="DC18" s="12" t="s">
        <v>23</v>
      </c>
      <c r="DD18" s="12" t="s">
        <v>23</v>
      </c>
      <c r="DE18" s="12" t="s">
        <v>23</v>
      </c>
      <c r="DF18" s="12" t="s">
        <v>23</v>
      </c>
      <c r="DG18" s="12" t="s">
        <v>23</v>
      </c>
      <c r="DH18" s="12" t="s">
        <v>23</v>
      </c>
      <c r="DI18" s="12" t="s">
        <v>23</v>
      </c>
      <c r="DJ18" s="12" t="s">
        <v>23</v>
      </c>
      <c r="DK18" s="12" t="s">
        <v>24</v>
      </c>
      <c r="DL18" s="12" t="s">
        <v>23</v>
      </c>
      <c r="DM18" s="12" t="s">
        <v>23</v>
      </c>
      <c r="DN18" s="12" t="s">
        <v>23</v>
      </c>
      <c r="DO18" s="12" t="s">
        <v>23</v>
      </c>
      <c r="DP18" s="12" t="s">
        <v>23</v>
      </c>
      <c r="DQ18" s="12" t="s">
        <v>23</v>
      </c>
      <c r="DR18" s="12" t="s">
        <v>23</v>
      </c>
      <c r="DS18" s="12" t="s">
        <v>23</v>
      </c>
      <c r="DT18" s="12" t="s">
        <v>23</v>
      </c>
      <c r="DU18" s="12"/>
      <c r="AMJ18"/>
    </row>
    <row r="19" spans="1:1024" s="16" customFormat="1" x14ac:dyDescent="0.25">
      <c r="A19" s="15"/>
      <c r="B19" s="13" t="s">
        <v>15</v>
      </c>
      <c r="C19" s="30">
        <v>106</v>
      </c>
      <c r="D19" s="28">
        <f t="shared" si="12"/>
        <v>435.5</v>
      </c>
      <c r="E19" s="29">
        <f>D19/C19</f>
        <v>4.1084905660377355</v>
      </c>
      <c r="F19" s="29"/>
      <c r="G19" s="27"/>
      <c r="H19" s="29"/>
      <c r="I19" s="27"/>
      <c r="J19" s="29"/>
      <c r="K19" s="27"/>
      <c r="L19" s="29"/>
      <c r="M19" s="27"/>
      <c r="N19" s="29"/>
      <c r="O19" s="27"/>
      <c r="P19" s="29"/>
      <c r="Q19" s="27"/>
      <c r="R19" s="29"/>
      <c r="S19" s="11"/>
      <c r="T19" s="15">
        <f t="shared" ref="T19:AY19" si="13">(T14+T15+T16+T17)/4</f>
        <v>1.75</v>
      </c>
      <c r="U19" s="15">
        <f t="shared" si="13"/>
        <v>3</v>
      </c>
      <c r="V19" s="15">
        <f t="shared" si="13"/>
        <v>3.25</v>
      </c>
      <c r="W19" s="15">
        <f t="shared" si="13"/>
        <v>3.5</v>
      </c>
      <c r="X19" s="15">
        <f t="shared" si="13"/>
        <v>3.25</v>
      </c>
      <c r="Y19" s="15">
        <f t="shared" si="13"/>
        <v>2.5</v>
      </c>
      <c r="Z19" s="15">
        <f t="shared" si="13"/>
        <v>3.25</v>
      </c>
      <c r="AA19" s="15">
        <f t="shared" si="13"/>
        <v>5</v>
      </c>
      <c r="AB19" s="15">
        <f t="shared" si="13"/>
        <v>4.75</v>
      </c>
      <c r="AC19" s="15">
        <f t="shared" si="13"/>
        <v>5</v>
      </c>
      <c r="AD19" s="15">
        <f t="shared" si="13"/>
        <v>5</v>
      </c>
      <c r="AE19" s="15">
        <f t="shared" si="13"/>
        <v>2.5</v>
      </c>
      <c r="AF19" s="15">
        <f t="shared" si="13"/>
        <v>4.25</v>
      </c>
      <c r="AG19" s="15">
        <f t="shared" si="13"/>
        <v>4.75</v>
      </c>
      <c r="AH19" s="15">
        <f t="shared" si="13"/>
        <v>4.75</v>
      </c>
      <c r="AI19" s="15">
        <f t="shared" si="13"/>
        <v>3.25</v>
      </c>
      <c r="AJ19" s="15">
        <f t="shared" si="13"/>
        <v>4.25</v>
      </c>
      <c r="AK19" s="15">
        <f t="shared" si="13"/>
        <v>4.75</v>
      </c>
      <c r="AL19" s="15">
        <f t="shared" si="13"/>
        <v>3.25</v>
      </c>
      <c r="AM19" s="15">
        <f t="shared" si="13"/>
        <v>4.5</v>
      </c>
      <c r="AN19" s="15">
        <f t="shared" si="13"/>
        <v>4.75</v>
      </c>
      <c r="AO19" s="15">
        <f t="shared" si="13"/>
        <v>3</v>
      </c>
      <c r="AP19" s="15">
        <f t="shared" si="13"/>
        <v>4.5</v>
      </c>
      <c r="AQ19" s="15">
        <f t="shared" si="13"/>
        <v>4.5</v>
      </c>
      <c r="AR19" s="15">
        <f t="shared" si="13"/>
        <v>4.75</v>
      </c>
      <c r="AS19" s="15">
        <f t="shared" si="13"/>
        <v>3.5</v>
      </c>
      <c r="AT19" s="15">
        <f t="shared" si="13"/>
        <v>4.5</v>
      </c>
      <c r="AU19" s="15">
        <f t="shared" si="13"/>
        <v>5</v>
      </c>
      <c r="AV19" s="15">
        <f t="shared" si="13"/>
        <v>4.75</v>
      </c>
      <c r="AW19" s="15">
        <f t="shared" si="13"/>
        <v>5</v>
      </c>
      <c r="AX19" s="15">
        <f t="shared" si="13"/>
        <v>4.25</v>
      </c>
      <c r="AY19" s="15">
        <f t="shared" si="13"/>
        <v>5</v>
      </c>
      <c r="AZ19" s="15">
        <f t="shared" ref="AZ19:CE19" si="14">(AZ14+AZ15+AZ16+AZ17)/4</f>
        <v>4.75</v>
      </c>
      <c r="BA19" s="15">
        <f t="shared" si="14"/>
        <v>4.75</v>
      </c>
      <c r="BB19" s="15">
        <f t="shared" si="14"/>
        <v>1.75</v>
      </c>
      <c r="BC19" s="15">
        <f t="shared" si="14"/>
        <v>5</v>
      </c>
      <c r="BD19" s="15">
        <f t="shared" si="14"/>
        <v>5</v>
      </c>
      <c r="BE19" s="15">
        <f t="shared" si="14"/>
        <v>5</v>
      </c>
      <c r="BF19" s="15">
        <f t="shared" si="14"/>
        <v>2.25</v>
      </c>
      <c r="BG19" s="15">
        <f t="shared" si="14"/>
        <v>4.75</v>
      </c>
      <c r="BH19" s="15">
        <f t="shared" si="14"/>
        <v>5</v>
      </c>
      <c r="BI19" s="15">
        <f t="shared" si="14"/>
        <v>2.5</v>
      </c>
      <c r="BJ19" s="15">
        <f t="shared" si="14"/>
        <v>4.75</v>
      </c>
      <c r="BK19" s="15">
        <f t="shared" si="14"/>
        <v>4.75</v>
      </c>
      <c r="BL19" s="15">
        <f t="shared" si="14"/>
        <v>4.5</v>
      </c>
      <c r="BM19" s="15">
        <f t="shared" si="14"/>
        <v>4.5</v>
      </c>
      <c r="BN19" s="15">
        <f t="shared" si="14"/>
        <v>4.25</v>
      </c>
      <c r="BO19" s="15">
        <f t="shared" si="14"/>
        <v>4.75</v>
      </c>
      <c r="BP19" s="15">
        <f t="shared" si="14"/>
        <v>2.25</v>
      </c>
      <c r="BQ19" s="15">
        <f t="shared" si="14"/>
        <v>4.25</v>
      </c>
      <c r="BR19" s="15">
        <f t="shared" si="14"/>
        <v>4.25</v>
      </c>
      <c r="BS19" s="15">
        <f t="shared" si="14"/>
        <v>5</v>
      </c>
      <c r="BT19" s="15">
        <f t="shared" si="14"/>
        <v>4.25</v>
      </c>
      <c r="BU19" s="15">
        <f t="shared" si="14"/>
        <v>2.25</v>
      </c>
      <c r="BV19" s="15">
        <f t="shared" si="14"/>
        <v>5</v>
      </c>
      <c r="BW19" s="15">
        <f t="shared" si="14"/>
        <v>5</v>
      </c>
      <c r="BX19" s="15">
        <f t="shared" si="14"/>
        <v>5</v>
      </c>
      <c r="BY19" s="15">
        <f t="shared" si="14"/>
        <v>4.75</v>
      </c>
      <c r="BZ19" s="15">
        <f t="shared" si="14"/>
        <v>2.25</v>
      </c>
      <c r="CA19" s="15">
        <f t="shared" si="14"/>
        <v>4</v>
      </c>
      <c r="CB19" s="15">
        <f t="shared" si="14"/>
        <v>4.75</v>
      </c>
      <c r="CC19" s="15">
        <f t="shared" si="14"/>
        <v>5</v>
      </c>
      <c r="CD19" s="15">
        <f t="shared" si="14"/>
        <v>2.25</v>
      </c>
      <c r="CE19" s="15">
        <f t="shared" si="14"/>
        <v>4.5</v>
      </c>
      <c r="CF19" s="15">
        <f t="shared" ref="CF19:CR19" si="15">(CF14+CF15+CF16+CF17)/4</f>
        <v>4</v>
      </c>
      <c r="CG19" s="15">
        <f t="shared" si="15"/>
        <v>5</v>
      </c>
      <c r="CH19" s="15">
        <f t="shared" si="15"/>
        <v>2.5</v>
      </c>
      <c r="CI19" s="15">
        <f t="shared" si="15"/>
        <v>5</v>
      </c>
      <c r="CJ19" s="15">
        <f t="shared" si="15"/>
        <v>4</v>
      </c>
      <c r="CK19" s="15">
        <f t="shared" si="15"/>
        <v>4</v>
      </c>
      <c r="CL19" s="15">
        <f t="shared" si="15"/>
        <v>1.5</v>
      </c>
      <c r="CM19" s="15">
        <f t="shared" si="15"/>
        <v>4.5</v>
      </c>
      <c r="CN19" s="15">
        <f t="shared" si="15"/>
        <v>3.75</v>
      </c>
      <c r="CO19" s="15">
        <f t="shared" si="15"/>
        <v>4.5</v>
      </c>
      <c r="CP19" s="15">
        <f t="shared" si="15"/>
        <v>5</v>
      </c>
      <c r="CQ19" s="15">
        <f t="shared" si="15"/>
        <v>3</v>
      </c>
      <c r="CR19" s="15">
        <f t="shared" si="15"/>
        <v>4</v>
      </c>
      <c r="CS19" s="15">
        <f>(CS14+CS15+CT16+CS17)/4</f>
        <v>4.75</v>
      </c>
      <c r="CT19" s="15">
        <f>(CT14+CT15+CU16+CT17)/4</f>
        <v>3.5</v>
      </c>
      <c r="CU19" s="15">
        <f t="shared" ref="CU19:DU19" si="16">(CU14+CU15+CU16+CU17)/4</f>
        <v>3</v>
      </c>
      <c r="CV19" s="15">
        <f t="shared" si="16"/>
        <v>4.25</v>
      </c>
      <c r="CW19" s="15">
        <f t="shared" si="16"/>
        <v>5</v>
      </c>
      <c r="CX19" s="15">
        <f t="shared" si="16"/>
        <v>4</v>
      </c>
      <c r="CY19" s="15">
        <f t="shared" si="16"/>
        <v>3.75</v>
      </c>
      <c r="CZ19" s="15">
        <f t="shared" si="16"/>
        <v>4.5</v>
      </c>
      <c r="DA19" s="15">
        <f t="shared" si="16"/>
        <v>2.75</v>
      </c>
      <c r="DB19" s="15">
        <f t="shared" si="16"/>
        <v>4.5</v>
      </c>
      <c r="DC19" s="15">
        <f t="shared" si="16"/>
        <v>5</v>
      </c>
      <c r="DD19" s="15">
        <f t="shared" si="16"/>
        <v>2.75</v>
      </c>
      <c r="DE19" s="15">
        <f t="shared" si="16"/>
        <v>4.75</v>
      </c>
      <c r="DF19" s="15">
        <f t="shared" si="16"/>
        <v>4.75</v>
      </c>
      <c r="DG19" s="15">
        <f t="shared" si="16"/>
        <v>4</v>
      </c>
      <c r="DH19" s="15">
        <f t="shared" si="16"/>
        <v>4.5</v>
      </c>
      <c r="DI19" s="15">
        <f t="shared" si="16"/>
        <v>2.25</v>
      </c>
      <c r="DJ19" s="15">
        <f t="shared" si="16"/>
        <v>4.5</v>
      </c>
      <c r="DK19" s="15">
        <f t="shared" si="16"/>
        <v>5</v>
      </c>
      <c r="DL19" s="15">
        <f t="shared" si="16"/>
        <v>4.5</v>
      </c>
      <c r="DM19" s="15">
        <f t="shared" si="16"/>
        <v>5</v>
      </c>
      <c r="DN19" s="15">
        <f t="shared" si="16"/>
        <v>4.5</v>
      </c>
      <c r="DO19" s="15">
        <f t="shared" si="16"/>
        <v>2.5</v>
      </c>
      <c r="DP19" s="15">
        <f t="shared" si="16"/>
        <v>4.5</v>
      </c>
      <c r="DQ19" s="15">
        <f t="shared" si="16"/>
        <v>4.75</v>
      </c>
      <c r="DR19" s="15">
        <f t="shared" si="16"/>
        <v>4.5</v>
      </c>
      <c r="DS19" s="15">
        <f t="shared" si="16"/>
        <v>4.25</v>
      </c>
      <c r="DT19" s="15">
        <f t="shared" si="16"/>
        <v>4.75</v>
      </c>
      <c r="DU19" s="36">
        <f t="shared" si="16"/>
        <v>5</v>
      </c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AMJ19"/>
    </row>
    <row r="20" spans="1:1024" s="4" customFormat="1" x14ac:dyDescent="0.25">
      <c r="A20" s="8"/>
      <c r="B20" s="9" t="s">
        <v>25</v>
      </c>
      <c r="C20" s="26"/>
      <c r="D20" s="28"/>
      <c r="E20" s="29"/>
      <c r="F20" s="29"/>
      <c r="G20" s="27"/>
      <c r="H20" s="29"/>
      <c r="I20" s="27"/>
      <c r="J20" s="29"/>
      <c r="K20" s="27"/>
      <c r="L20" s="29"/>
      <c r="M20" s="27"/>
      <c r="N20" s="29"/>
      <c r="O20" s="27"/>
      <c r="P20" s="29"/>
      <c r="Q20" s="27"/>
      <c r="R20" s="29"/>
      <c r="S20" s="11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AMJ20"/>
    </row>
    <row r="21" spans="1:1024" s="4" customFormat="1" x14ac:dyDescent="0.25">
      <c r="A21" s="8">
        <v>1</v>
      </c>
      <c r="B21" s="8" t="s">
        <v>26</v>
      </c>
      <c r="C21" s="28"/>
      <c r="D21" s="28"/>
      <c r="E21" s="29" t="s">
        <v>45</v>
      </c>
      <c r="F21" s="29">
        <f>17*100/55</f>
        <v>30.90909090909091</v>
      </c>
      <c r="G21" s="27" t="s">
        <v>46</v>
      </c>
      <c r="H21" s="29">
        <f>52*100/55</f>
        <v>94.545454545454547</v>
      </c>
      <c r="I21" s="27" t="s">
        <v>47</v>
      </c>
      <c r="J21" s="29">
        <f>64*100/55</f>
        <v>116.36363636363636</v>
      </c>
      <c r="K21" s="27"/>
      <c r="L21" s="29"/>
      <c r="M21" s="27"/>
      <c r="N21" s="29"/>
      <c r="O21" s="27"/>
      <c r="P21" s="29"/>
      <c r="Q21" s="27"/>
      <c r="R21" s="29"/>
      <c r="S21" s="11"/>
      <c r="T21" s="8" t="s">
        <v>30</v>
      </c>
      <c r="U21" s="8" t="s">
        <v>29</v>
      </c>
      <c r="V21" s="8" t="s">
        <v>29</v>
      </c>
      <c r="W21" s="8" t="s">
        <v>41</v>
      </c>
      <c r="X21" s="8" t="s">
        <v>41</v>
      </c>
      <c r="Y21" s="8" t="s">
        <v>29</v>
      </c>
      <c r="Z21" s="8"/>
      <c r="AA21" s="8" t="s">
        <v>31</v>
      </c>
      <c r="AB21" s="8" t="s">
        <v>30</v>
      </c>
      <c r="AC21" s="8" t="s">
        <v>31</v>
      </c>
      <c r="AD21" s="8" t="s">
        <v>30</v>
      </c>
      <c r="AE21" s="8" t="s">
        <v>30</v>
      </c>
      <c r="AF21" s="8" t="s">
        <v>41</v>
      </c>
      <c r="AG21" s="8"/>
      <c r="AH21" s="8" t="s">
        <v>41</v>
      </c>
      <c r="AI21" s="8" t="s">
        <v>41</v>
      </c>
      <c r="AJ21" s="8" t="s">
        <v>41</v>
      </c>
      <c r="AK21" s="8" t="s">
        <v>30</v>
      </c>
      <c r="AL21" s="8"/>
      <c r="AM21" s="8" t="s">
        <v>41</v>
      </c>
      <c r="AN21" s="8" t="s">
        <v>41</v>
      </c>
      <c r="AO21" s="8"/>
      <c r="AP21" s="8" t="s">
        <v>41</v>
      </c>
      <c r="AQ21" s="8" t="s">
        <v>41</v>
      </c>
      <c r="AR21" s="8" t="s">
        <v>31</v>
      </c>
      <c r="AS21" s="8"/>
      <c r="AT21" s="8" t="s">
        <v>31</v>
      </c>
      <c r="AU21" s="8" t="s">
        <v>41</v>
      </c>
      <c r="AV21" s="8" t="s">
        <v>41</v>
      </c>
      <c r="AW21" s="8" t="s">
        <v>41</v>
      </c>
      <c r="AX21" s="8" t="s">
        <v>31</v>
      </c>
      <c r="AY21" s="8" t="s">
        <v>31</v>
      </c>
      <c r="AZ21" s="8" t="s">
        <v>41</v>
      </c>
      <c r="BA21" s="8" t="s">
        <v>31</v>
      </c>
      <c r="BB21" s="8" t="s">
        <v>29</v>
      </c>
      <c r="BC21" s="8" t="s">
        <v>30</v>
      </c>
      <c r="BD21" s="8" t="s">
        <v>31</v>
      </c>
      <c r="BE21" s="8" t="s">
        <v>41</v>
      </c>
      <c r="BF21" s="8"/>
      <c r="BG21" s="8" t="s">
        <v>31</v>
      </c>
      <c r="BH21" s="8" t="s">
        <v>31</v>
      </c>
      <c r="BI21" s="8"/>
      <c r="BJ21" s="8" t="s">
        <v>31</v>
      </c>
      <c r="BK21" s="8" t="s">
        <v>41</v>
      </c>
      <c r="BL21" s="8" t="s">
        <v>31</v>
      </c>
      <c r="BM21" s="8" t="s">
        <v>41</v>
      </c>
      <c r="BN21" s="8" t="s">
        <v>41</v>
      </c>
      <c r="BO21" s="8" t="s">
        <v>29</v>
      </c>
      <c r="BP21" s="8" t="s">
        <v>29</v>
      </c>
      <c r="BQ21" s="8" t="s">
        <v>30</v>
      </c>
      <c r="BR21" s="12" t="s">
        <v>30</v>
      </c>
      <c r="BS21" s="12" t="s">
        <v>41</v>
      </c>
      <c r="BT21" s="12" t="s">
        <v>41</v>
      </c>
      <c r="BU21" s="12" t="s">
        <v>41</v>
      </c>
      <c r="BV21" s="12" t="s">
        <v>31</v>
      </c>
      <c r="BW21" s="12" t="s">
        <v>41</v>
      </c>
      <c r="BX21" s="12" t="s">
        <v>29</v>
      </c>
      <c r="BY21" s="12" t="s">
        <v>29</v>
      </c>
      <c r="BZ21" s="12" t="s">
        <v>29</v>
      </c>
      <c r="CA21" s="12" t="s">
        <v>41</v>
      </c>
      <c r="CB21" s="12" t="s">
        <v>41</v>
      </c>
      <c r="CC21" s="12" t="s">
        <v>31</v>
      </c>
      <c r="CD21" s="12" t="s">
        <v>41</v>
      </c>
      <c r="CE21" s="12" t="s">
        <v>41</v>
      </c>
      <c r="CF21" s="12"/>
      <c r="CG21" s="12" t="s">
        <v>41</v>
      </c>
      <c r="CH21" s="12" t="s">
        <v>29</v>
      </c>
      <c r="CI21" s="12" t="s">
        <v>41</v>
      </c>
      <c r="CJ21" s="12"/>
      <c r="CK21" s="12" t="s">
        <v>41</v>
      </c>
      <c r="CL21" s="12" t="s">
        <v>29</v>
      </c>
      <c r="CM21" s="12"/>
      <c r="CN21" s="12" t="s">
        <v>29</v>
      </c>
      <c r="CO21" s="12" t="s">
        <v>41</v>
      </c>
      <c r="CP21" s="12" t="s">
        <v>41</v>
      </c>
      <c r="CQ21" s="12" t="s">
        <v>30</v>
      </c>
      <c r="CR21" s="12" t="s">
        <v>29</v>
      </c>
      <c r="CS21" s="12" t="s">
        <v>41</v>
      </c>
      <c r="CT21" s="12" t="s">
        <v>29</v>
      </c>
      <c r="CU21" s="12"/>
      <c r="CV21" s="12" t="s">
        <v>29</v>
      </c>
      <c r="CW21" s="12" t="s">
        <v>41</v>
      </c>
      <c r="CX21" s="12" t="s">
        <v>41</v>
      </c>
      <c r="CY21" s="12" t="s">
        <v>29</v>
      </c>
      <c r="CZ21" s="12" t="s">
        <v>41</v>
      </c>
      <c r="DA21" s="12"/>
      <c r="DB21" s="12" t="s">
        <v>31</v>
      </c>
      <c r="DC21" s="12" t="s">
        <v>31</v>
      </c>
      <c r="DD21" s="12" t="s">
        <v>30</v>
      </c>
      <c r="DE21" s="12" t="s">
        <v>30</v>
      </c>
      <c r="DF21" s="12" t="s">
        <v>31</v>
      </c>
      <c r="DG21" s="12" t="s">
        <v>31</v>
      </c>
      <c r="DH21" s="12" t="s">
        <v>41</v>
      </c>
      <c r="DI21" s="12" t="s">
        <v>29</v>
      </c>
      <c r="DJ21" s="12" t="s">
        <v>41</v>
      </c>
      <c r="DK21" s="12" t="s">
        <v>31</v>
      </c>
      <c r="DL21" s="12" t="s">
        <v>31</v>
      </c>
      <c r="DM21" s="12" t="s">
        <v>30</v>
      </c>
      <c r="DN21" s="12" t="s">
        <v>30</v>
      </c>
      <c r="DO21" s="12" t="s">
        <v>41</v>
      </c>
      <c r="DP21" s="12" t="s">
        <v>31</v>
      </c>
      <c r="DQ21" s="12" t="s">
        <v>41</v>
      </c>
      <c r="DR21" s="12" t="s">
        <v>31</v>
      </c>
      <c r="DS21" s="12" t="s">
        <v>41</v>
      </c>
      <c r="DT21" s="12" t="s">
        <v>31</v>
      </c>
      <c r="DU21" s="12" t="s">
        <v>31</v>
      </c>
      <c r="AMJ21"/>
    </row>
    <row r="22" spans="1:1024" s="4" customFormat="1" x14ac:dyDescent="0.25">
      <c r="A22" s="8">
        <v>2</v>
      </c>
      <c r="B22" s="8" t="s">
        <v>32</v>
      </c>
      <c r="C22" s="28">
        <v>83</v>
      </c>
      <c r="D22" s="28">
        <f>SUM(T22:DU22)</f>
        <v>362</v>
      </c>
      <c r="E22" s="29">
        <f>D22/C22</f>
        <v>4.3614457831325302</v>
      </c>
      <c r="F22" s="29">
        <v>41</v>
      </c>
      <c r="G22" s="27">
        <f>F22*100/C22</f>
        <v>49.397590361445786</v>
      </c>
      <c r="H22" s="29">
        <v>33</v>
      </c>
      <c r="I22" s="27">
        <f>H22*100/C22</f>
        <v>39.75903614457831</v>
      </c>
      <c r="J22" s="29">
        <v>7</v>
      </c>
      <c r="K22" s="27">
        <f>J22*100/C22</f>
        <v>8.4337349397590362</v>
      </c>
      <c r="L22" s="29">
        <v>2</v>
      </c>
      <c r="M22" s="27">
        <f>L22*100/C22</f>
        <v>2.4096385542168677</v>
      </c>
      <c r="N22" s="29">
        <v>0</v>
      </c>
      <c r="O22" s="27">
        <v>18</v>
      </c>
      <c r="P22" s="29">
        <v>23</v>
      </c>
      <c r="Q22" s="27">
        <f>P22*100/C22</f>
        <v>27.710843373493976</v>
      </c>
      <c r="R22" s="29">
        <f>F22+H22+J22+L22+N22+P22</f>
        <v>106</v>
      </c>
      <c r="S22" s="11"/>
      <c r="T22" s="8">
        <v>2</v>
      </c>
      <c r="U22" s="8"/>
      <c r="V22" s="8"/>
      <c r="W22" s="39">
        <v>4</v>
      </c>
      <c r="X22" s="39">
        <v>4</v>
      </c>
      <c r="Y22" s="39"/>
      <c r="Z22" s="39"/>
      <c r="AA22" s="39">
        <v>4</v>
      </c>
      <c r="AB22" s="39">
        <v>5</v>
      </c>
      <c r="AC22" s="39">
        <v>5</v>
      </c>
      <c r="AD22" s="39">
        <v>5</v>
      </c>
      <c r="AE22" s="39">
        <v>3</v>
      </c>
      <c r="AF22" s="39">
        <v>4</v>
      </c>
      <c r="AG22" s="39">
        <v>5</v>
      </c>
      <c r="AH22" s="39">
        <v>5</v>
      </c>
      <c r="AI22" s="39">
        <v>3</v>
      </c>
      <c r="AJ22" s="39">
        <v>5</v>
      </c>
      <c r="AK22" s="39">
        <v>5</v>
      </c>
      <c r="AL22" s="39">
        <v>4</v>
      </c>
      <c r="AM22" s="39">
        <v>5</v>
      </c>
      <c r="AN22" s="39">
        <v>5</v>
      </c>
      <c r="AO22" s="39">
        <v>4</v>
      </c>
      <c r="AP22" s="39">
        <v>4</v>
      </c>
      <c r="AQ22" s="39">
        <v>4</v>
      </c>
      <c r="AR22" s="39">
        <v>5</v>
      </c>
      <c r="AS22" s="39">
        <v>4</v>
      </c>
      <c r="AT22" s="39">
        <v>4</v>
      </c>
      <c r="AU22" s="39">
        <v>5</v>
      </c>
      <c r="AV22" s="39">
        <v>5</v>
      </c>
      <c r="AW22" s="39">
        <v>4</v>
      </c>
      <c r="AX22" s="39">
        <v>5</v>
      </c>
      <c r="AY22" s="39">
        <v>5</v>
      </c>
      <c r="AZ22" s="39">
        <v>4</v>
      </c>
      <c r="BA22" s="39">
        <v>5</v>
      </c>
      <c r="BB22" s="39"/>
      <c r="BC22" s="39">
        <v>4</v>
      </c>
      <c r="BD22" s="39">
        <v>4</v>
      </c>
      <c r="BE22" s="39">
        <v>5</v>
      </c>
      <c r="BF22" s="39"/>
      <c r="BG22" s="39">
        <v>4</v>
      </c>
      <c r="BH22" s="39">
        <v>5</v>
      </c>
      <c r="BI22" s="39"/>
      <c r="BJ22" s="39">
        <v>5</v>
      </c>
      <c r="BK22" s="39">
        <v>4</v>
      </c>
      <c r="BL22" s="39">
        <v>4</v>
      </c>
      <c r="BM22" s="39">
        <v>5</v>
      </c>
      <c r="BN22" s="39">
        <v>5</v>
      </c>
      <c r="BO22" s="39"/>
      <c r="BP22" s="39"/>
      <c r="BQ22" s="39">
        <v>4</v>
      </c>
      <c r="BR22" s="39">
        <v>5</v>
      </c>
      <c r="BS22" s="39">
        <v>5</v>
      </c>
      <c r="BT22" s="39">
        <v>4</v>
      </c>
      <c r="BU22" s="39">
        <v>3</v>
      </c>
      <c r="BV22" s="39">
        <v>5</v>
      </c>
      <c r="BW22" s="39">
        <v>5</v>
      </c>
      <c r="BX22" s="42"/>
      <c r="BY22" s="42"/>
      <c r="BZ22" s="42"/>
      <c r="CA22" s="39">
        <v>4</v>
      </c>
      <c r="CB22" s="39">
        <v>4</v>
      </c>
      <c r="CC22" s="39">
        <v>5</v>
      </c>
      <c r="CD22" s="39">
        <v>3</v>
      </c>
      <c r="CE22" s="39">
        <v>5</v>
      </c>
      <c r="CF22" s="42"/>
      <c r="CG22" s="39">
        <v>4</v>
      </c>
      <c r="CH22" s="42"/>
      <c r="CI22" s="39">
        <v>5</v>
      </c>
      <c r="CJ22" s="42"/>
      <c r="CK22" s="39">
        <v>4</v>
      </c>
      <c r="CL22" s="42"/>
      <c r="CM22" s="42"/>
      <c r="CN22" s="42"/>
      <c r="CO22" s="39">
        <v>5</v>
      </c>
      <c r="CP22" s="39">
        <v>5</v>
      </c>
      <c r="CQ22" s="39">
        <v>3</v>
      </c>
      <c r="CR22" s="42"/>
      <c r="CS22" s="39">
        <v>5</v>
      </c>
      <c r="CT22" s="42"/>
      <c r="CU22" s="39">
        <v>4</v>
      </c>
      <c r="CV22" s="42"/>
      <c r="CW22" s="39">
        <v>5</v>
      </c>
      <c r="CX22" s="39">
        <v>5</v>
      </c>
      <c r="CY22" s="42"/>
      <c r="CZ22" s="39">
        <v>4</v>
      </c>
      <c r="DA22" s="39">
        <v>3</v>
      </c>
      <c r="DB22" s="39">
        <v>4</v>
      </c>
      <c r="DC22" s="39">
        <v>5</v>
      </c>
      <c r="DD22" s="39">
        <v>3</v>
      </c>
      <c r="DE22" s="39">
        <v>4</v>
      </c>
      <c r="DF22" s="39">
        <v>4</v>
      </c>
      <c r="DG22" s="39">
        <v>5</v>
      </c>
      <c r="DH22" s="39">
        <v>4</v>
      </c>
      <c r="DI22" s="42"/>
      <c r="DJ22" s="39">
        <v>5</v>
      </c>
      <c r="DK22" s="39">
        <v>5</v>
      </c>
      <c r="DL22" s="39">
        <v>5</v>
      </c>
      <c r="DM22" s="39">
        <v>4</v>
      </c>
      <c r="DN22" s="39">
        <v>4</v>
      </c>
      <c r="DO22" s="42">
        <v>2</v>
      </c>
      <c r="DP22" s="39">
        <v>5</v>
      </c>
      <c r="DQ22" s="39">
        <v>4</v>
      </c>
      <c r="DR22" s="39">
        <v>5</v>
      </c>
      <c r="DS22" s="39">
        <v>4</v>
      </c>
      <c r="DT22" s="39">
        <v>5</v>
      </c>
      <c r="DU22" s="39">
        <v>5</v>
      </c>
      <c r="AMJ22"/>
    </row>
    <row r="23" spans="1:1024" s="4" customFormat="1" x14ac:dyDescent="0.25">
      <c r="A23" s="8">
        <v>3</v>
      </c>
      <c r="B23" s="8" t="s">
        <v>33</v>
      </c>
      <c r="C23" s="28">
        <v>83</v>
      </c>
      <c r="D23" s="28">
        <f>SUM(T23:DU23)</f>
        <v>369</v>
      </c>
      <c r="E23" s="29">
        <f>D23/C23</f>
        <v>4.4457831325301207</v>
      </c>
      <c r="F23" s="29">
        <v>51</v>
      </c>
      <c r="G23" s="27">
        <f>F23*100/C23</f>
        <v>61.445783132530117</v>
      </c>
      <c r="H23" s="29">
        <v>21</v>
      </c>
      <c r="I23" s="27">
        <f>H23*100/C23</f>
        <v>25.301204819277107</v>
      </c>
      <c r="J23" s="29">
        <v>9</v>
      </c>
      <c r="K23" s="27">
        <f>J23*100/C23</f>
        <v>10.843373493975903</v>
      </c>
      <c r="L23" s="29">
        <v>1</v>
      </c>
      <c r="M23" s="27">
        <f>L23*100/C23</f>
        <v>1.2048192771084338</v>
      </c>
      <c r="N23" s="29">
        <v>1</v>
      </c>
      <c r="O23" s="27">
        <v>19</v>
      </c>
      <c r="P23" s="29">
        <v>23</v>
      </c>
      <c r="Q23" s="27">
        <f>P23*100/C23</f>
        <v>27.710843373493976</v>
      </c>
      <c r="R23" s="29">
        <f>F23+H23+J23+L23+N23+P23</f>
        <v>106</v>
      </c>
      <c r="S23" s="11"/>
      <c r="T23" s="8">
        <v>1</v>
      </c>
      <c r="U23" s="8"/>
      <c r="V23" s="8"/>
      <c r="W23" s="39">
        <v>4</v>
      </c>
      <c r="X23" s="39">
        <v>3</v>
      </c>
      <c r="Y23" s="39"/>
      <c r="Z23" s="39"/>
      <c r="AA23" s="39">
        <v>5</v>
      </c>
      <c r="AB23" s="39">
        <v>5</v>
      </c>
      <c r="AC23" s="39">
        <v>5</v>
      </c>
      <c r="AD23" s="39">
        <v>5</v>
      </c>
      <c r="AE23" s="39">
        <v>3</v>
      </c>
      <c r="AF23" s="39">
        <v>5</v>
      </c>
      <c r="AG23" s="39">
        <v>5</v>
      </c>
      <c r="AH23" s="39">
        <v>5</v>
      </c>
      <c r="AI23" s="39">
        <v>3</v>
      </c>
      <c r="AJ23" s="39">
        <v>5</v>
      </c>
      <c r="AK23" s="39">
        <v>4</v>
      </c>
      <c r="AL23" s="39">
        <v>4</v>
      </c>
      <c r="AM23" s="39">
        <v>4</v>
      </c>
      <c r="AN23" s="39">
        <v>4</v>
      </c>
      <c r="AO23" s="39">
        <v>3</v>
      </c>
      <c r="AP23" s="39">
        <v>5</v>
      </c>
      <c r="AQ23" s="39">
        <v>5</v>
      </c>
      <c r="AR23" s="39">
        <v>5</v>
      </c>
      <c r="AS23" s="39">
        <v>4</v>
      </c>
      <c r="AT23" s="39">
        <v>4</v>
      </c>
      <c r="AU23" s="39">
        <v>5</v>
      </c>
      <c r="AV23" s="39">
        <v>5</v>
      </c>
      <c r="AW23" s="39">
        <v>5</v>
      </c>
      <c r="AX23" s="39">
        <v>5</v>
      </c>
      <c r="AY23" s="39">
        <v>5</v>
      </c>
      <c r="AZ23" s="39">
        <v>5</v>
      </c>
      <c r="BA23" s="39">
        <v>5</v>
      </c>
      <c r="BB23" s="39"/>
      <c r="BC23" s="39">
        <v>5</v>
      </c>
      <c r="BD23" s="39">
        <v>5</v>
      </c>
      <c r="BE23" s="39">
        <v>5</v>
      </c>
      <c r="BF23" s="39"/>
      <c r="BG23" s="39">
        <v>4</v>
      </c>
      <c r="BH23" s="39">
        <v>5</v>
      </c>
      <c r="BI23" s="39"/>
      <c r="BJ23" s="39">
        <v>5</v>
      </c>
      <c r="BK23" s="39">
        <v>5</v>
      </c>
      <c r="BL23" s="39">
        <v>5</v>
      </c>
      <c r="BM23" s="39">
        <v>5</v>
      </c>
      <c r="BN23" s="39">
        <v>5</v>
      </c>
      <c r="BO23" s="39"/>
      <c r="BP23" s="39"/>
      <c r="BQ23" s="39">
        <v>4</v>
      </c>
      <c r="BR23" s="39">
        <v>5</v>
      </c>
      <c r="BS23" s="39">
        <v>5</v>
      </c>
      <c r="BT23" s="39">
        <v>5</v>
      </c>
      <c r="BU23" s="39">
        <v>3</v>
      </c>
      <c r="BV23" s="39">
        <v>5</v>
      </c>
      <c r="BW23" s="39">
        <v>5</v>
      </c>
      <c r="BX23" s="42"/>
      <c r="BY23" s="42"/>
      <c r="BZ23" s="42"/>
      <c r="CA23" s="39">
        <v>4</v>
      </c>
      <c r="CB23" s="39">
        <v>4</v>
      </c>
      <c r="CC23" s="39">
        <v>5</v>
      </c>
      <c r="CD23" s="42">
        <v>2</v>
      </c>
      <c r="CE23" s="39">
        <v>4</v>
      </c>
      <c r="CF23" s="42"/>
      <c r="CG23" s="39">
        <v>4</v>
      </c>
      <c r="CH23" s="42"/>
      <c r="CI23" s="39">
        <v>5</v>
      </c>
      <c r="CJ23" s="42"/>
      <c r="CK23" s="39">
        <v>5</v>
      </c>
      <c r="CL23" s="42"/>
      <c r="CM23" s="42"/>
      <c r="CN23" s="42"/>
      <c r="CO23" s="39">
        <v>4</v>
      </c>
      <c r="CP23" s="39">
        <v>5</v>
      </c>
      <c r="CQ23" s="39">
        <v>4</v>
      </c>
      <c r="CR23" s="42"/>
      <c r="CS23" s="39">
        <v>5</v>
      </c>
      <c r="CT23" s="42"/>
      <c r="CU23" s="39">
        <v>3</v>
      </c>
      <c r="CV23" s="42"/>
      <c r="CW23" s="39">
        <v>5</v>
      </c>
      <c r="CX23" s="39">
        <v>5</v>
      </c>
      <c r="CY23" s="42"/>
      <c r="CZ23" s="39">
        <v>5</v>
      </c>
      <c r="DA23" s="39">
        <v>3</v>
      </c>
      <c r="DB23" s="39">
        <v>4</v>
      </c>
      <c r="DC23" s="39">
        <v>5</v>
      </c>
      <c r="DD23" s="39">
        <v>3</v>
      </c>
      <c r="DE23" s="39">
        <v>4</v>
      </c>
      <c r="DF23" s="39">
        <v>5</v>
      </c>
      <c r="DG23" s="39">
        <v>5</v>
      </c>
      <c r="DH23" s="39">
        <v>5</v>
      </c>
      <c r="DI23" s="42"/>
      <c r="DJ23" s="39">
        <v>5</v>
      </c>
      <c r="DK23" s="39">
        <v>4</v>
      </c>
      <c r="DL23" s="39">
        <v>5</v>
      </c>
      <c r="DM23" s="39">
        <v>4</v>
      </c>
      <c r="DN23" s="39">
        <v>4</v>
      </c>
      <c r="DO23" s="39">
        <v>3</v>
      </c>
      <c r="DP23" s="39">
        <v>5</v>
      </c>
      <c r="DQ23" s="39">
        <v>5</v>
      </c>
      <c r="DR23" s="39">
        <v>5</v>
      </c>
      <c r="DS23" s="39">
        <v>4</v>
      </c>
      <c r="DT23" s="39">
        <v>5</v>
      </c>
      <c r="DU23" s="39">
        <v>5</v>
      </c>
      <c r="AMJ23"/>
    </row>
    <row r="24" spans="1:1024" s="4" customFormat="1" x14ac:dyDescent="0.25">
      <c r="A24" s="8">
        <v>4</v>
      </c>
      <c r="B24" s="8" t="s">
        <v>34</v>
      </c>
      <c r="C24" s="28">
        <v>83</v>
      </c>
      <c r="D24" s="28">
        <f>SUM(T24:DU24)</f>
        <v>382</v>
      </c>
      <c r="E24" s="29">
        <f>D24/C24</f>
        <v>4.6024096385542173</v>
      </c>
      <c r="F24" s="29">
        <v>62</v>
      </c>
      <c r="G24" s="27">
        <f>F24*100/C24</f>
        <v>74.698795180722897</v>
      </c>
      <c r="H24" s="29">
        <v>11</v>
      </c>
      <c r="I24" s="27">
        <f>H24*100/C24</f>
        <v>13.253012048192771</v>
      </c>
      <c r="J24" s="29">
        <v>8</v>
      </c>
      <c r="K24" s="27">
        <f>J24*100/C24</f>
        <v>9.6385542168674707</v>
      </c>
      <c r="L24" s="29">
        <v>2</v>
      </c>
      <c r="M24" s="27">
        <f>L24*100/C24</f>
        <v>2.4096385542168677</v>
      </c>
      <c r="N24" s="29">
        <v>0</v>
      </c>
      <c r="O24" s="27">
        <v>20</v>
      </c>
      <c r="P24" s="29">
        <v>23</v>
      </c>
      <c r="Q24" s="27">
        <f>P24*100/C24</f>
        <v>27.710843373493976</v>
      </c>
      <c r="R24" s="29">
        <f>F24+H24+J24+L24+N24+P24</f>
        <v>106</v>
      </c>
      <c r="S24" s="11"/>
      <c r="T24" s="8">
        <v>2</v>
      </c>
      <c r="U24" s="8"/>
      <c r="V24" s="8"/>
      <c r="W24" s="39">
        <v>4</v>
      </c>
      <c r="X24" s="39">
        <v>3</v>
      </c>
      <c r="Y24" s="39"/>
      <c r="Z24" s="39"/>
      <c r="AA24" s="39">
        <v>5</v>
      </c>
      <c r="AB24" s="39">
        <v>5</v>
      </c>
      <c r="AC24" s="39">
        <v>5</v>
      </c>
      <c r="AD24" s="39">
        <v>5</v>
      </c>
      <c r="AE24" s="39">
        <v>4</v>
      </c>
      <c r="AF24" s="39">
        <v>5</v>
      </c>
      <c r="AG24" s="39">
        <v>5</v>
      </c>
      <c r="AH24" s="39">
        <v>5</v>
      </c>
      <c r="AI24" s="39">
        <v>3</v>
      </c>
      <c r="AJ24" s="39">
        <v>5</v>
      </c>
      <c r="AK24" s="39">
        <v>5</v>
      </c>
      <c r="AL24" s="39">
        <v>3</v>
      </c>
      <c r="AM24" s="39">
        <v>4</v>
      </c>
      <c r="AN24" s="39">
        <v>5</v>
      </c>
      <c r="AO24" s="39">
        <v>3</v>
      </c>
      <c r="AP24" s="39">
        <v>5</v>
      </c>
      <c r="AQ24" s="39">
        <v>5</v>
      </c>
      <c r="AR24" s="39">
        <v>4</v>
      </c>
      <c r="AS24" s="39">
        <v>4</v>
      </c>
      <c r="AT24" s="39">
        <v>4</v>
      </c>
      <c r="AU24" s="39">
        <v>5</v>
      </c>
      <c r="AV24" s="39">
        <v>5</v>
      </c>
      <c r="AW24" s="39">
        <v>5</v>
      </c>
      <c r="AX24" s="39">
        <v>5</v>
      </c>
      <c r="AY24" s="39">
        <v>5</v>
      </c>
      <c r="AZ24" s="39">
        <v>5</v>
      </c>
      <c r="BA24" s="39">
        <v>5</v>
      </c>
      <c r="BB24" s="39"/>
      <c r="BC24" s="39">
        <v>5</v>
      </c>
      <c r="BD24" s="39">
        <v>5</v>
      </c>
      <c r="BE24" s="39">
        <v>5</v>
      </c>
      <c r="BF24" s="39"/>
      <c r="BG24" s="39">
        <v>5</v>
      </c>
      <c r="BH24" s="39">
        <v>5</v>
      </c>
      <c r="BI24" s="39"/>
      <c r="BJ24" s="39">
        <v>5</v>
      </c>
      <c r="BK24" s="39">
        <v>5</v>
      </c>
      <c r="BL24" s="39">
        <v>5</v>
      </c>
      <c r="BM24" s="39">
        <v>5</v>
      </c>
      <c r="BN24" s="39">
        <v>5</v>
      </c>
      <c r="BO24" s="39"/>
      <c r="BP24" s="39"/>
      <c r="BQ24" s="39">
        <v>5</v>
      </c>
      <c r="BR24" s="39">
        <v>5</v>
      </c>
      <c r="BS24" s="39">
        <v>5</v>
      </c>
      <c r="BT24" s="39">
        <v>5</v>
      </c>
      <c r="BU24" s="39">
        <v>4</v>
      </c>
      <c r="BV24" s="39">
        <v>5</v>
      </c>
      <c r="BW24" s="39">
        <v>5</v>
      </c>
      <c r="BX24" s="42"/>
      <c r="BY24" s="42"/>
      <c r="BZ24" s="42"/>
      <c r="CA24" s="39">
        <v>5</v>
      </c>
      <c r="CB24" s="39">
        <v>4</v>
      </c>
      <c r="CC24" s="39">
        <v>5</v>
      </c>
      <c r="CD24" s="39">
        <v>3</v>
      </c>
      <c r="CE24" s="39">
        <v>5</v>
      </c>
      <c r="CF24" s="42"/>
      <c r="CG24" s="39">
        <v>5</v>
      </c>
      <c r="CH24" s="42"/>
      <c r="CI24" s="39">
        <v>5</v>
      </c>
      <c r="CJ24" s="42"/>
      <c r="CK24" s="39">
        <v>5</v>
      </c>
      <c r="CL24" s="42"/>
      <c r="CM24" s="42"/>
      <c r="CN24" s="42"/>
      <c r="CO24" s="39">
        <v>4</v>
      </c>
      <c r="CP24" s="39">
        <v>5</v>
      </c>
      <c r="CQ24" s="39">
        <v>4</v>
      </c>
      <c r="CR24" s="42"/>
      <c r="CS24" s="39">
        <v>5</v>
      </c>
      <c r="CT24" s="42"/>
      <c r="CU24" s="39">
        <v>3</v>
      </c>
      <c r="CV24" s="42"/>
      <c r="CW24" s="39">
        <v>5</v>
      </c>
      <c r="CX24" s="39">
        <v>5</v>
      </c>
      <c r="CY24" s="42"/>
      <c r="CZ24" s="39">
        <v>5</v>
      </c>
      <c r="DA24" s="42">
        <v>2</v>
      </c>
      <c r="DB24" s="39">
        <v>5</v>
      </c>
      <c r="DC24" s="39">
        <v>5</v>
      </c>
      <c r="DD24" s="39">
        <v>3</v>
      </c>
      <c r="DE24" s="39">
        <v>4</v>
      </c>
      <c r="DF24" s="39">
        <v>5</v>
      </c>
      <c r="DG24" s="39">
        <v>5</v>
      </c>
      <c r="DH24" s="39">
        <v>5</v>
      </c>
      <c r="DI24" s="42"/>
      <c r="DJ24" s="39">
        <v>5</v>
      </c>
      <c r="DK24" s="39">
        <v>5</v>
      </c>
      <c r="DL24" s="39">
        <v>5</v>
      </c>
      <c r="DM24" s="39">
        <v>5</v>
      </c>
      <c r="DN24" s="39">
        <v>5</v>
      </c>
      <c r="DO24" s="39">
        <v>3</v>
      </c>
      <c r="DP24" s="39">
        <v>5</v>
      </c>
      <c r="DQ24" s="39">
        <v>5</v>
      </c>
      <c r="DR24" s="39">
        <v>5</v>
      </c>
      <c r="DS24" s="39">
        <v>5</v>
      </c>
      <c r="DT24" s="39">
        <v>5</v>
      </c>
      <c r="DU24" s="39">
        <v>5</v>
      </c>
      <c r="AMJ24"/>
    </row>
    <row r="25" spans="1:1024" s="4" customFormat="1" x14ac:dyDescent="0.25">
      <c r="A25" s="8">
        <v>5</v>
      </c>
      <c r="B25" s="8" t="s">
        <v>35</v>
      </c>
      <c r="C25" s="28">
        <v>83</v>
      </c>
      <c r="D25" s="28">
        <f>SUM(T25:DU25)</f>
        <v>371</v>
      </c>
      <c r="E25" s="29">
        <f>D25/C25</f>
        <v>4.4698795180722888</v>
      </c>
      <c r="F25" s="29">
        <v>49</v>
      </c>
      <c r="G25" s="27">
        <f>F25*100/C25</f>
        <v>59.036144578313255</v>
      </c>
      <c r="H25" s="29">
        <v>26</v>
      </c>
      <c r="I25" s="27">
        <f>H25*100/C25</f>
        <v>31.325301204819276</v>
      </c>
      <c r="J25" s="29">
        <v>6</v>
      </c>
      <c r="K25" s="27">
        <f>J25*100/C25</f>
        <v>7.2289156626506026</v>
      </c>
      <c r="L25" s="29">
        <v>2</v>
      </c>
      <c r="M25" s="27">
        <f>L25*100/C25</f>
        <v>2.4096385542168677</v>
      </c>
      <c r="N25" s="29">
        <v>0</v>
      </c>
      <c r="O25" s="27">
        <v>21</v>
      </c>
      <c r="P25" s="29">
        <v>23</v>
      </c>
      <c r="Q25" s="27">
        <f>P25*100/C25</f>
        <v>27.710843373493976</v>
      </c>
      <c r="R25" s="29">
        <f>F25+H25+J25+L25+N25+P25</f>
        <v>106</v>
      </c>
      <c r="S25" s="11"/>
      <c r="T25" s="8">
        <v>2</v>
      </c>
      <c r="U25" s="8"/>
      <c r="V25" s="8"/>
      <c r="W25" s="39">
        <v>4</v>
      </c>
      <c r="X25" s="39">
        <v>3</v>
      </c>
      <c r="Y25" s="39"/>
      <c r="Z25" s="39"/>
      <c r="AA25" s="39">
        <v>5</v>
      </c>
      <c r="AB25" s="39">
        <v>5</v>
      </c>
      <c r="AC25" s="39">
        <v>5</v>
      </c>
      <c r="AD25" s="39">
        <v>5</v>
      </c>
      <c r="AE25" s="39">
        <v>4</v>
      </c>
      <c r="AF25" s="39">
        <v>4</v>
      </c>
      <c r="AG25" s="39">
        <v>4</v>
      </c>
      <c r="AH25" s="39">
        <v>4</v>
      </c>
      <c r="AI25" s="39">
        <v>4</v>
      </c>
      <c r="AJ25" s="39">
        <v>4</v>
      </c>
      <c r="AK25" s="39">
        <v>4</v>
      </c>
      <c r="AL25" s="39">
        <v>4</v>
      </c>
      <c r="AM25" s="39">
        <v>5</v>
      </c>
      <c r="AN25" s="39">
        <v>5</v>
      </c>
      <c r="AO25" s="39">
        <v>3</v>
      </c>
      <c r="AP25" s="39">
        <v>5</v>
      </c>
      <c r="AQ25" s="39">
        <v>4</v>
      </c>
      <c r="AR25" s="39">
        <v>5</v>
      </c>
      <c r="AS25" s="39">
        <v>3</v>
      </c>
      <c r="AT25" s="39">
        <v>4</v>
      </c>
      <c r="AU25" s="39">
        <v>4</v>
      </c>
      <c r="AV25" s="39">
        <v>4</v>
      </c>
      <c r="AW25" s="39">
        <v>5</v>
      </c>
      <c r="AX25" s="39">
        <v>5</v>
      </c>
      <c r="AY25" s="39">
        <v>5</v>
      </c>
      <c r="AZ25" s="39">
        <v>4</v>
      </c>
      <c r="BA25" s="39">
        <v>5</v>
      </c>
      <c r="BB25" s="39"/>
      <c r="BC25" s="39">
        <v>5</v>
      </c>
      <c r="BD25" s="39">
        <v>5</v>
      </c>
      <c r="BE25" s="39">
        <v>5</v>
      </c>
      <c r="BF25" s="39"/>
      <c r="BG25" s="39">
        <v>5</v>
      </c>
      <c r="BH25" s="39">
        <v>5</v>
      </c>
      <c r="BI25" s="39"/>
      <c r="BJ25" s="39">
        <v>5</v>
      </c>
      <c r="BK25" s="39">
        <v>5</v>
      </c>
      <c r="BL25" s="39">
        <v>4</v>
      </c>
      <c r="BM25" s="39">
        <v>4</v>
      </c>
      <c r="BN25" s="39">
        <v>5</v>
      </c>
      <c r="BO25" s="39"/>
      <c r="BP25" s="39"/>
      <c r="BQ25" s="39">
        <v>5</v>
      </c>
      <c r="BR25" s="39">
        <v>5</v>
      </c>
      <c r="BS25" s="39">
        <v>5</v>
      </c>
      <c r="BT25" s="39">
        <v>5</v>
      </c>
      <c r="BU25" s="39">
        <v>3</v>
      </c>
      <c r="BV25" s="39">
        <v>5</v>
      </c>
      <c r="BW25" s="39">
        <v>5</v>
      </c>
      <c r="BX25" s="42"/>
      <c r="BY25" s="42"/>
      <c r="BZ25" s="42"/>
      <c r="CA25" s="39">
        <v>5</v>
      </c>
      <c r="CB25" s="39">
        <v>4</v>
      </c>
      <c r="CC25" s="39">
        <v>5</v>
      </c>
      <c r="CD25" s="39">
        <v>4</v>
      </c>
      <c r="CE25" s="39">
        <v>4</v>
      </c>
      <c r="CF25" s="42"/>
      <c r="CG25" s="39">
        <v>5</v>
      </c>
      <c r="CH25" s="42"/>
      <c r="CI25" s="39">
        <v>5</v>
      </c>
      <c r="CJ25" s="42"/>
      <c r="CK25" s="39">
        <v>5</v>
      </c>
      <c r="CL25" s="42"/>
      <c r="CM25" s="42"/>
      <c r="CN25" s="42"/>
      <c r="CO25" s="39">
        <v>4</v>
      </c>
      <c r="CP25" s="39">
        <v>5</v>
      </c>
      <c r="CQ25" s="39">
        <v>4</v>
      </c>
      <c r="CR25" s="42"/>
      <c r="CS25" s="39">
        <v>5</v>
      </c>
      <c r="CT25" s="42"/>
      <c r="CU25" s="39">
        <v>4</v>
      </c>
      <c r="CV25" s="42"/>
      <c r="CW25" s="39">
        <v>5</v>
      </c>
      <c r="CX25" s="39">
        <v>5</v>
      </c>
      <c r="CY25" s="42"/>
      <c r="CZ25" s="39">
        <v>4</v>
      </c>
      <c r="DA25" s="39">
        <v>3</v>
      </c>
      <c r="DB25" s="39">
        <v>5</v>
      </c>
      <c r="DC25" s="39">
        <v>5</v>
      </c>
      <c r="DD25" s="39">
        <v>3</v>
      </c>
      <c r="DE25" s="39">
        <v>4</v>
      </c>
      <c r="DF25" s="39">
        <v>5</v>
      </c>
      <c r="DG25" s="39">
        <v>5</v>
      </c>
      <c r="DH25" s="39">
        <v>5</v>
      </c>
      <c r="DI25" s="42"/>
      <c r="DJ25" s="39">
        <v>5</v>
      </c>
      <c r="DK25" s="39">
        <v>4</v>
      </c>
      <c r="DL25" s="39">
        <v>5</v>
      </c>
      <c r="DM25" s="39">
        <v>5</v>
      </c>
      <c r="DN25" s="39">
        <v>5</v>
      </c>
      <c r="DO25" s="42">
        <v>2</v>
      </c>
      <c r="DP25" s="39">
        <v>5</v>
      </c>
      <c r="DQ25" s="39">
        <v>4</v>
      </c>
      <c r="DR25" s="39">
        <v>5</v>
      </c>
      <c r="DS25" s="39">
        <v>5</v>
      </c>
      <c r="DT25" s="39">
        <v>5</v>
      </c>
      <c r="DU25" s="39">
        <v>5</v>
      </c>
      <c r="AMJ25"/>
    </row>
    <row r="26" spans="1:1024" s="4" customFormat="1" ht="55.15" customHeight="1" x14ac:dyDescent="0.25">
      <c r="A26" s="8">
        <v>6</v>
      </c>
      <c r="B26" s="17" t="s">
        <v>36</v>
      </c>
      <c r="C26" s="28"/>
      <c r="D26" s="28" t="s">
        <v>43</v>
      </c>
      <c r="E26" s="29" t="s">
        <v>44</v>
      </c>
      <c r="F26" s="29"/>
      <c r="G26" s="27"/>
      <c r="H26" s="29"/>
      <c r="I26" s="27"/>
      <c r="J26" s="29"/>
      <c r="K26" s="27"/>
      <c r="L26" s="29"/>
      <c r="M26" s="27"/>
      <c r="N26" s="29"/>
      <c r="O26" s="27"/>
      <c r="P26" s="29"/>
      <c r="Q26" s="27"/>
      <c r="R26" s="29"/>
      <c r="S26" s="11"/>
      <c r="T26" s="8" t="s">
        <v>39</v>
      </c>
      <c r="U26" s="8" t="s">
        <v>40</v>
      </c>
      <c r="V26" s="8"/>
      <c r="W26" s="8"/>
      <c r="X26" s="8" t="s">
        <v>39</v>
      </c>
      <c r="Y26" s="8" t="s">
        <v>39</v>
      </c>
      <c r="Z26" s="8"/>
      <c r="AA26" s="8" t="s">
        <v>40</v>
      </c>
      <c r="AB26" s="8" t="s">
        <v>40</v>
      </c>
      <c r="AC26" s="8" t="s">
        <v>40</v>
      </c>
      <c r="AD26" s="8" t="s">
        <v>40</v>
      </c>
      <c r="AE26" s="8" t="s">
        <v>40</v>
      </c>
      <c r="AF26" s="8" t="s">
        <v>40</v>
      </c>
      <c r="AG26" s="8" t="s">
        <v>40</v>
      </c>
      <c r="AH26" s="8" t="s">
        <v>40</v>
      </c>
      <c r="AI26" s="8" t="s">
        <v>40</v>
      </c>
      <c r="AJ26" s="8" t="s">
        <v>40</v>
      </c>
      <c r="AK26" s="8" t="s">
        <v>40</v>
      </c>
      <c r="AL26" s="8" t="s">
        <v>40</v>
      </c>
      <c r="AM26" s="8" t="s">
        <v>40</v>
      </c>
      <c r="AN26" s="8" t="s">
        <v>40</v>
      </c>
      <c r="AO26" s="8" t="s">
        <v>39</v>
      </c>
      <c r="AP26" s="8" t="s">
        <v>40</v>
      </c>
      <c r="AQ26" s="8" t="s">
        <v>40</v>
      </c>
      <c r="AR26" s="8" t="s">
        <v>40</v>
      </c>
      <c r="AS26" s="8" t="s">
        <v>40</v>
      </c>
      <c r="AT26" s="8" t="s">
        <v>40</v>
      </c>
      <c r="AU26" s="8" t="s">
        <v>40</v>
      </c>
      <c r="AV26" s="8" t="s">
        <v>40</v>
      </c>
      <c r="AW26" s="8" t="s">
        <v>40</v>
      </c>
      <c r="AX26" s="8" t="s">
        <v>40</v>
      </c>
      <c r="AY26" s="8" t="s">
        <v>40</v>
      </c>
      <c r="AZ26" s="8" t="s">
        <v>40</v>
      </c>
      <c r="BA26" s="8" t="s">
        <v>40</v>
      </c>
      <c r="BB26" s="8"/>
      <c r="BC26" s="8" t="s">
        <v>40</v>
      </c>
      <c r="BD26" s="8" t="s">
        <v>40</v>
      </c>
      <c r="BE26" s="8" t="s">
        <v>40</v>
      </c>
      <c r="BF26" s="8" t="s">
        <v>40</v>
      </c>
      <c r="BG26" s="8" t="s">
        <v>40</v>
      </c>
      <c r="BH26" s="8" t="s">
        <v>40</v>
      </c>
      <c r="BI26" s="8"/>
      <c r="BJ26" s="8" t="s">
        <v>40</v>
      </c>
      <c r="BK26" s="8" t="s">
        <v>40</v>
      </c>
      <c r="BL26" s="8" t="s">
        <v>40</v>
      </c>
      <c r="BM26" s="8" t="s">
        <v>40</v>
      </c>
      <c r="BN26" s="8" t="s">
        <v>40</v>
      </c>
      <c r="BO26" s="8"/>
      <c r="BP26" s="8"/>
      <c r="BQ26" s="8" t="s">
        <v>40</v>
      </c>
      <c r="BR26" s="12" t="s">
        <v>40</v>
      </c>
      <c r="BS26" s="12" t="s">
        <v>40</v>
      </c>
      <c r="BT26" s="12" t="s">
        <v>40</v>
      </c>
      <c r="BU26" s="12" t="s">
        <v>39</v>
      </c>
      <c r="BV26" s="12" t="s">
        <v>40</v>
      </c>
      <c r="BW26" s="12" t="s">
        <v>40</v>
      </c>
      <c r="BX26" s="12"/>
      <c r="BY26" s="12"/>
      <c r="BZ26" s="12"/>
      <c r="CA26" s="12" t="s">
        <v>40</v>
      </c>
      <c r="CB26" s="12" t="s">
        <v>40</v>
      </c>
      <c r="CC26" s="12" t="s">
        <v>40</v>
      </c>
      <c r="CD26" s="12" t="s">
        <v>39</v>
      </c>
      <c r="CE26" s="12" t="s">
        <v>40</v>
      </c>
      <c r="CF26" s="12"/>
      <c r="CG26" s="12" t="s">
        <v>40</v>
      </c>
      <c r="CH26" s="12"/>
      <c r="CI26" s="12" t="s">
        <v>40</v>
      </c>
      <c r="CJ26" s="12"/>
      <c r="CK26" s="12" t="s">
        <v>40</v>
      </c>
      <c r="CL26" s="12"/>
      <c r="CM26" s="12"/>
      <c r="CN26" s="12"/>
      <c r="CO26" s="12" t="s">
        <v>40</v>
      </c>
      <c r="CP26" s="12" t="s">
        <v>40</v>
      </c>
      <c r="CQ26" s="12" t="s">
        <v>39</v>
      </c>
      <c r="CR26" s="12"/>
      <c r="CS26" s="12" t="s">
        <v>40</v>
      </c>
      <c r="CT26" s="12"/>
      <c r="CU26" s="12" t="s">
        <v>39</v>
      </c>
      <c r="CV26" s="12"/>
      <c r="CW26" s="12" t="s">
        <v>40</v>
      </c>
      <c r="CX26" s="12" t="s">
        <v>40</v>
      </c>
      <c r="CY26" s="12"/>
      <c r="CZ26" s="12" t="s">
        <v>40</v>
      </c>
      <c r="DA26" s="12" t="s">
        <v>39</v>
      </c>
      <c r="DB26" s="12" t="s">
        <v>40</v>
      </c>
      <c r="DC26" s="12" t="s">
        <v>40</v>
      </c>
      <c r="DD26" s="12" t="s">
        <v>40</v>
      </c>
      <c r="DE26" s="12" t="s">
        <v>40</v>
      </c>
      <c r="DF26" s="12" t="s">
        <v>40</v>
      </c>
      <c r="DG26" s="12" t="s">
        <v>40</v>
      </c>
      <c r="DH26" s="12" t="s">
        <v>40</v>
      </c>
      <c r="DI26" s="12" t="s">
        <v>39</v>
      </c>
      <c r="DJ26" s="12" t="s">
        <v>40</v>
      </c>
      <c r="DK26" s="12" t="s">
        <v>40</v>
      </c>
      <c r="DL26" s="12" t="s">
        <v>40</v>
      </c>
      <c r="DM26" s="12" t="s">
        <v>40</v>
      </c>
      <c r="DN26" s="12" t="s">
        <v>40</v>
      </c>
      <c r="DO26" s="12" t="s">
        <v>40</v>
      </c>
      <c r="DP26" s="12" t="s">
        <v>40</v>
      </c>
      <c r="DQ26" s="12" t="s">
        <v>40</v>
      </c>
      <c r="DR26" s="12" t="s">
        <v>40</v>
      </c>
      <c r="DS26" s="12" t="s">
        <v>40</v>
      </c>
      <c r="DT26" s="12" t="s">
        <v>40</v>
      </c>
      <c r="DU26" s="12" t="s">
        <v>40</v>
      </c>
      <c r="AMJ26"/>
    </row>
    <row r="27" spans="1:1024" s="16" customFormat="1" x14ac:dyDescent="0.25">
      <c r="B27" s="13" t="s">
        <v>15</v>
      </c>
      <c r="C27" s="30">
        <v>56</v>
      </c>
      <c r="D27" s="28">
        <f>SUM(T27:DU27)</f>
        <v>371</v>
      </c>
      <c r="E27" s="29">
        <f>D27/C27</f>
        <v>6.625</v>
      </c>
      <c r="F27" s="29"/>
      <c r="G27" s="27"/>
      <c r="H27" s="29"/>
      <c r="I27" s="27"/>
      <c r="J27" s="29"/>
      <c r="K27" s="27"/>
      <c r="L27" s="29"/>
      <c r="M27" s="27"/>
      <c r="N27" s="29"/>
      <c r="O27" s="27"/>
      <c r="P27" s="29"/>
      <c r="Q27" s="27"/>
      <c r="R27" s="29">
        <f>F27+H27+J27+L27+N27+P27</f>
        <v>0</v>
      </c>
      <c r="S27" s="11"/>
      <c r="T27" s="18">
        <f t="shared" ref="T27:AY27" si="17">(T22+T23+T24+T25)/4</f>
        <v>1.75</v>
      </c>
      <c r="U27" s="18">
        <f t="shared" si="17"/>
        <v>0</v>
      </c>
      <c r="V27" s="18">
        <f t="shared" si="17"/>
        <v>0</v>
      </c>
      <c r="W27" s="18">
        <f t="shared" si="17"/>
        <v>4</v>
      </c>
      <c r="X27" s="18">
        <f t="shared" si="17"/>
        <v>3.25</v>
      </c>
      <c r="Y27" s="18">
        <f t="shared" si="17"/>
        <v>0</v>
      </c>
      <c r="Z27" s="18">
        <f t="shared" si="17"/>
        <v>0</v>
      </c>
      <c r="AA27" s="18">
        <f t="shared" si="17"/>
        <v>4.75</v>
      </c>
      <c r="AB27" s="18">
        <f t="shared" si="17"/>
        <v>5</v>
      </c>
      <c r="AC27" s="18">
        <f t="shared" si="17"/>
        <v>5</v>
      </c>
      <c r="AD27" s="18">
        <f t="shared" si="17"/>
        <v>5</v>
      </c>
      <c r="AE27" s="18">
        <f t="shared" si="17"/>
        <v>3.5</v>
      </c>
      <c r="AF27" s="18">
        <f t="shared" si="17"/>
        <v>4.5</v>
      </c>
      <c r="AG27" s="18">
        <f t="shared" si="17"/>
        <v>4.75</v>
      </c>
      <c r="AH27" s="18">
        <f t="shared" si="17"/>
        <v>4.75</v>
      </c>
      <c r="AI27" s="18">
        <f t="shared" si="17"/>
        <v>3.25</v>
      </c>
      <c r="AJ27" s="18">
        <f t="shared" si="17"/>
        <v>4.75</v>
      </c>
      <c r="AK27" s="18">
        <f t="shared" si="17"/>
        <v>4.5</v>
      </c>
      <c r="AL27" s="18">
        <f t="shared" si="17"/>
        <v>3.75</v>
      </c>
      <c r="AM27" s="18">
        <f t="shared" si="17"/>
        <v>4.5</v>
      </c>
      <c r="AN27" s="18">
        <f t="shared" si="17"/>
        <v>4.75</v>
      </c>
      <c r="AO27" s="18">
        <f t="shared" si="17"/>
        <v>3.25</v>
      </c>
      <c r="AP27" s="18">
        <f t="shared" si="17"/>
        <v>4.75</v>
      </c>
      <c r="AQ27" s="18">
        <f t="shared" si="17"/>
        <v>4.5</v>
      </c>
      <c r="AR27" s="18">
        <f t="shared" si="17"/>
        <v>4.75</v>
      </c>
      <c r="AS27" s="18">
        <f t="shared" si="17"/>
        <v>3.75</v>
      </c>
      <c r="AT27" s="18">
        <f t="shared" si="17"/>
        <v>4</v>
      </c>
      <c r="AU27" s="18">
        <f t="shared" si="17"/>
        <v>4.75</v>
      </c>
      <c r="AV27" s="18">
        <f t="shared" si="17"/>
        <v>4.75</v>
      </c>
      <c r="AW27" s="18">
        <f t="shared" si="17"/>
        <v>4.75</v>
      </c>
      <c r="AX27" s="18">
        <f t="shared" si="17"/>
        <v>5</v>
      </c>
      <c r="AY27" s="18">
        <f t="shared" si="17"/>
        <v>5</v>
      </c>
      <c r="AZ27" s="18">
        <f t="shared" ref="AZ27:CE27" si="18">(AZ22+AZ23+AZ24+AZ25)/4</f>
        <v>4.5</v>
      </c>
      <c r="BA27" s="18">
        <f t="shared" si="18"/>
        <v>5</v>
      </c>
      <c r="BB27" s="18">
        <f t="shared" si="18"/>
        <v>0</v>
      </c>
      <c r="BC27" s="18">
        <f t="shared" si="18"/>
        <v>4.75</v>
      </c>
      <c r="BD27" s="18">
        <f t="shared" si="18"/>
        <v>4.75</v>
      </c>
      <c r="BE27" s="18">
        <f t="shared" si="18"/>
        <v>5</v>
      </c>
      <c r="BF27" s="18">
        <f t="shared" si="18"/>
        <v>0</v>
      </c>
      <c r="BG27" s="18">
        <f t="shared" si="18"/>
        <v>4.5</v>
      </c>
      <c r="BH27" s="18">
        <f t="shared" si="18"/>
        <v>5</v>
      </c>
      <c r="BI27" s="18">
        <f t="shared" si="18"/>
        <v>0</v>
      </c>
      <c r="BJ27" s="18">
        <f t="shared" si="18"/>
        <v>5</v>
      </c>
      <c r="BK27" s="18">
        <f t="shared" si="18"/>
        <v>4.75</v>
      </c>
      <c r="BL27" s="18">
        <f t="shared" si="18"/>
        <v>4.5</v>
      </c>
      <c r="BM27" s="18">
        <f t="shared" si="18"/>
        <v>4.75</v>
      </c>
      <c r="BN27" s="18">
        <f t="shared" si="18"/>
        <v>5</v>
      </c>
      <c r="BO27" s="18">
        <f t="shared" si="18"/>
        <v>0</v>
      </c>
      <c r="BP27" s="18">
        <f t="shared" si="18"/>
        <v>0</v>
      </c>
      <c r="BQ27" s="18">
        <f t="shared" si="18"/>
        <v>4.5</v>
      </c>
      <c r="BR27" s="18">
        <f t="shared" si="18"/>
        <v>5</v>
      </c>
      <c r="BS27" s="18">
        <f t="shared" si="18"/>
        <v>5</v>
      </c>
      <c r="BT27" s="18">
        <f t="shared" si="18"/>
        <v>4.75</v>
      </c>
      <c r="BU27" s="18">
        <f t="shared" si="18"/>
        <v>3.25</v>
      </c>
      <c r="BV27" s="18">
        <f t="shared" si="18"/>
        <v>5</v>
      </c>
      <c r="BW27" s="18">
        <f t="shared" si="18"/>
        <v>5</v>
      </c>
      <c r="BX27" s="18">
        <f t="shared" si="18"/>
        <v>0</v>
      </c>
      <c r="BY27" s="18">
        <f t="shared" si="18"/>
        <v>0</v>
      </c>
      <c r="BZ27" s="18">
        <f t="shared" si="18"/>
        <v>0</v>
      </c>
      <c r="CA27" s="18">
        <f t="shared" si="18"/>
        <v>4.5</v>
      </c>
      <c r="CB27" s="18">
        <f t="shared" si="18"/>
        <v>4</v>
      </c>
      <c r="CC27" s="18">
        <f t="shared" si="18"/>
        <v>5</v>
      </c>
      <c r="CD27" s="18">
        <f t="shared" si="18"/>
        <v>3</v>
      </c>
      <c r="CE27" s="18">
        <f t="shared" si="18"/>
        <v>4.5</v>
      </c>
      <c r="CF27" s="18">
        <f t="shared" ref="CF27:DK27" si="19">(CF22+CF23+CF24+CF25)/4</f>
        <v>0</v>
      </c>
      <c r="CG27" s="18">
        <f t="shared" si="19"/>
        <v>4.5</v>
      </c>
      <c r="CH27" s="18">
        <f t="shared" si="19"/>
        <v>0</v>
      </c>
      <c r="CI27" s="18">
        <f t="shared" si="19"/>
        <v>5</v>
      </c>
      <c r="CJ27" s="18">
        <f t="shared" si="19"/>
        <v>0</v>
      </c>
      <c r="CK27" s="18">
        <f t="shared" si="19"/>
        <v>4.75</v>
      </c>
      <c r="CL27" s="18">
        <f t="shared" si="19"/>
        <v>0</v>
      </c>
      <c r="CM27" s="18">
        <f t="shared" si="19"/>
        <v>0</v>
      </c>
      <c r="CN27" s="18">
        <f t="shared" si="19"/>
        <v>0</v>
      </c>
      <c r="CO27" s="18">
        <f t="shared" si="19"/>
        <v>4.25</v>
      </c>
      <c r="CP27" s="18">
        <f t="shared" si="19"/>
        <v>5</v>
      </c>
      <c r="CQ27" s="18">
        <f t="shared" si="19"/>
        <v>3.75</v>
      </c>
      <c r="CR27" s="18">
        <f t="shared" si="19"/>
        <v>0</v>
      </c>
      <c r="CS27" s="18">
        <f t="shared" si="19"/>
        <v>5</v>
      </c>
      <c r="CT27" s="18">
        <f t="shared" si="19"/>
        <v>0</v>
      </c>
      <c r="CU27" s="18">
        <f t="shared" si="19"/>
        <v>3.5</v>
      </c>
      <c r="CV27" s="18">
        <f t="shared" si="19"/>
        <v>0</v>
      </c>
      <c r="CW27" s="18">
        <f t="shared" si="19"/>
        <v>5</v>
      </c>
      <c r="CX27" s="18">
        <f t="shared" si="19"/>
        <v>5</v>
      </c>
      <c r="CY27" s="18">
        <f t="shared" si="19"/>
        <v>0</v>
      </c>
      <c r="CZ27" s="18">
        <f t="shared" si="19"/>
        <v>4.5</v>
      </c>
      <c r="DA27" s="18">
        <f t="shared" si="19"/>
        <v>2.75</v>
      </c>
      <c r="DB27" s="18">
        <f t="shared" si="19"/>
        <v>4.5</v>
      </c>
      <c r="DC27" s="18">
        <f t="shared" si="19"/>
        <v>5</v>
      </c>
      <c r="DD27" s="18">
        <f t="shared" si="19"/>
        <v>3</v>
      </c>
      <c r="DE27" s="18">
        <f t="shared" si="19"/>
        <v>4</v>
      </c>
      <c r="DF27" s="18">
        <f t="shared" si="19"/>
        <v>4.75</v>
      </c>
      <c r="DG27" s="18">
        <f t="shared" si="19"/>
        <v>5</v>
      </c>
      <c r="DH27" s="18">
        <f t="shared" si="19"/>
        <v>4.75</v>
      </c>
      <c r="DI27" s="18">
        <f t="shared" si="19"/>
        <v>0</v>
      </c>
      <c r="DJ27" s="18">
        <f t="shared" si="19"/>
        <v>5</v>
      </c>
      <c r="DK27" s="18">
        <f t="shared" si="19"/>
        <v>4.5</v>
      </c>
      <c r="DL27" s="18">
        <f t="shared" ref="DL27:DU27" si="20">(DL22+DL23+DL24+DL25)/4</f>
        <v>5</v>
      </c>
      <c r="DM27" s="18">
        <f t="shared" si="20"/>
        <v>4.5</v>
      </c>
      <c r="DN27" s="18">
        <f t="shared" si="20"/>
        <v>4.5</v>
      </c>
      <c r="DO27" s="18">
        <f t="shared" si="20"/>
        <v>2.5</v>
      </c>
      <c r="DP27" s="18">
        <f t="shared" si="20"/>
        <v>5</v>
      </c>
      <c r="DQ27" s="18">
        <f t="shared" si="20"/>
        <v>4.5</v>
      </c>
      <c r="DR27" s="18">
        <f t="shared" si="20"/>
        <v>5</v>
      </c>
      <c r="DS27" s="18">
        <f t="shared" si="20"/>
        <v>4.5</v>
      </c>
      <c r="DT27" s="18">
        <f t="shared" si="20"/>
        <v>5</v>
      </c>
      <c r="DU27" s="18">
        <f t="shared" si="20"/>
        <v>5</v>
      </c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AMJ27"/>
    </row>
    <row r="28" spans="1:1024" x14ac:dyDescent="0.25">
      <c r="C28" s="31"/>
      <c r="D28" s="31"/>
      <c r="E28" s="32"/>
      <c r="F28" s="32"/>
      <c r="G28" s="33"/>
      <c r="H28" s="32"/>
      <c r="I28" s="33"/>
      <c r="J28" s="32"/>
      <c r="K28" s="33"/>
      <c r="L28" s="32"/>
      <c r="M28" s="33"/>
      <c r="N28" s="32"/>
      <c r="O28" s="33"/>
      <c r="P28" s="32"/>
      <c r="Q28" s="33"/>
      <c r="R28" s="32"/>
    </row>
    <row r="29" spans="1:1024" x14ac:dyDescent="0.25">
      <c r="D29" s="1">
        <f>10*100/64</f>
        <v>15.625</v>
      </c>
      <c r="E29" s="2">
        <f>76*100/64</f>
        <v>118.75</v>
      </c>
    </row>
  </sheetData>
  <mergeCells count="6">
    <mergeCell ref="P1:Q1"/>
    <mergeCell ref="F1:G1"/>
    <mergeCell ref="H1:I1"/>
    <mergeCell ref="J1:K1"/>
    <mergeCell ref="L1:M1"/>
    <mergeCell ref="N1:O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"/>
  <sheetViews>
    <sheetView zoomScale="85" zoomScaleNormal="85" workbookViewId="0">
      <selection activeCell="C4" sqref="C4"/>
    </sheetView>
  </sheetViews>
  <sheetFormatPr defaultRowHeight="15" x14ac:dyDescent="0.25"/>
  <cols>
    <col min="1" max="1" width="2" style="1" customWidth="1"/>
    <col min="2" max="2" width="27.140625" style="19" customWidth="1"/>
    <col min="3" max="3" width="6.7109375" style="1" customWidth="1"/>
    <col min="4" max="4" width="7.28515625" style="1" customWidth="1"/>
    <col min="5" max="5" width="5" style="2" customWidth="1"/>
    <col min="6" max="6" width="5.5703125" style="2" customWidth="1"/>
    <col min="7" max="7" width="6.42578125" style="3" customWidth="1"/>
    <col min="8" max="8" width="7.42578125" style="2" customWidth="1"/>
    <col min="9" max="9" width="5.28515625" style="3" customWidth="1"/>
    <col min="10" max="10" width="7" style="2" customWidth="1"/>
    <col min="11" max="11" width="6.7109375" style="3" customWidth="1"/>
    <col min="12" max="12" width="4" style="2" customWidth="1"/>
    <col min="13" max="13" width="4" style="3" customWidth="1"/>
    <col min="14" max="14" width="4" style="2" customWidth="1"/>
    <col min="15" max="15" width="4" style="3" customWidth="1"/>
    <col min="16" max="16" width="5" style="2" customWidth="1"/>
    <col min="17" max="17" width="4.28515625" style="3" customWidth="1"/>
    <col min="18" max="18" width="6.7109375" style="2" customWidth="1"/>
    <col min="19" max="19" width="4" style="2" customWidth="1"/>
    <col min="20" max="915" width="9.140625" style="1" customWidth="1"/>
    <col min="916" max="1025" width="9.140625" customWidth="1"/>
  </cols>
  <sheetData>
    <row r="1" spans="1:1024" s="4" customFormat="1" ht="13.9" customHeight="1" x14ac:dyDescent="0.25">
      <c r="B1" s="20"/>
      <c r="C1" s="5"/>
      <c r="D1" s="5"/>
      <c r="E1" s="6"/>
      <c r="F1" s="44">
        <v>5</v>
      </c>
      <c r="G1" s="44"/>
      <c r="H1" s="44">
        <v>4</v>
      </c>
      <c r="I1" s="44"/>
      <c r="J1" s="44">
        <v>3</v>
      </c>
      <c r="K1" s="44"/>
      <c r="L1" s="44">
        <v>2</v>
      </c>
      <c r="M1" s="44"/>
      <c r="N1" s="44">
        <v>1</v>
      </c>
      <c r="O1" s="44"/>
      <c r="P1" s="44" t="s">
        <v>0</v>
      </c>
      <c r="Q1" s="44"/>
      <c r="R1" s="6"/>
      <c r="S1" s="6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" customFormat="1" ht="34.5" x14ac:dyDescent="0.25">
      <c r="B2" s="20"/>
      <c r="C2" s="5" t="s">
        <v>1</v>
      </c>
      <c r="D2" s="5" t="s">
        <v>2</v>
      </c>
      <c r="E2" s="6" t="s">
        <v>3</v>
      </c>
      <c r="F2" s="6" t="s">
        <v>4</v>
      </c>
      <c r="G2" s="7" t="s">
        <v>5</v>
      </c>
      <c r="H2" s="6" t="s">
        <v>4</v>
      </c>
      <c r="I2" s="7" t="s">
        <v>5</v>
      </c>
      <c r="J2" s="6" t="s">
        <v>4</v>
      </c>
      <c r="K2" s="7" t="s">
        <v>5</v>
      </c>
      <c r="L2" s="6" t="s">
        <v>4</v>
      </c>
      <c r="M2" s="7" t="s">
        <v>5</v>
      </c>
      <c r="N2" s="6" t="s">
        <v>4</v>
      </c>
      <c r="O2" s="7" t="s">
        <v>5</v>
      </c>
      <c r="P2" s="6" t="s">
        <v>4</v>
      </c>
      <c r="Q2" s="7" t="s">
        <v>5</v>
      </c>
      <c r="R2" s="6"/>
      <c r="S2" s="6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4" customFormat="1" ht="43.5" x14ac:dyDescent="0.25">
      <c r="A3" s="8"/>
      <c r="B3" s="21" t="s">
        <v>6</v>
      </c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4" customFormat="1" ht="30" x14ac:dyDescent="0.25">
      <c r="A4" s="8">
        <v>1</v>
      </c>
      <c r="B4" s="17" t="s">
        <v>7</v>
      </c>
      <c r="C4" s="8">
        <v>105</v>
      </c>
      <c r="D4" s="8">
        <v>459</v>
      </c>
      <c r="E4" s="11">
        <f t="shared" ref="E4:E12" si="0">D4/C4</f>
        <v>4.371428571428571</v>
      </c>
      <c r="F4" s="11">
        <v>57</v>
      </c>
      <c r="G4" s="10">
        <f t="shared" ref="G4:G11" si="1">F4*100/C4</f>
        <v>54.285714285714285</v>
      </c>
      <c r="H4" s="11">
        <v>32</v>
      </c>
      <c r="I4" s="10">
        <f t="shared" ref="I4:I11" si="2">H4*100/C4</f>
        <v>30.476190476190474</v>
      </c>
      <c r="J4" s="11">
        <v>14</v>
      </c>
      <c r="K4" s="10">
        <f t="shared" ref="K4:K11" si="3">J4*100/C4</f>
        <v>13.333333333333334</v>
      </c>
      <c r="L4" s="11">
        <v>2</v>
      </c>
      <c r="M4" s="10">
        <f t="shared" ref="M4:M11" si="4">L4*100/C4</f>
        <v>1.9047619047619047</v>
      </c>
      <c r="N4" s="11">
        <v>0</v>
      </c>
      <c r="O4" s="10">
        <v>0</v>
      </c>
      <c r="P4" s="11">
        <v>1</v>
      </c>
      <c r="Q4" s="10">
        <f t="shared" ref="Q4:Q11" si="5">P4*100/C4</f>
        <v>0.95238095238095233</v>
      </c>
      <c r="R4" s="11">
        <f t="shared" ref="R4:R11" si="6">F4+H4+J4+L4+N4+P4</f>
        <v>106</v>
      </c>
      <c r="S4" s="11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4" customFormat="1" x14ac:dyDescent="0.25">
      <c r="A5" s="8">
        <v>2</v>
      </c>
      <c r="B5" s="17" t="s">
        <v>8</v>
      </c>
      <c r="C5" s="8">
        <v>104</v>
      </c>
      <c r="D5" s="8">
        <v>429</v>
      </c>
      <c r="E5" s="11">
        <f t="shared" si="0"/>
        <v>4.125</v>
      </c>
      <c r="F5" s="11">
        <v>50</v>
      </c>
      <c r="G5" s="10">
        <f t="shared" si="1"/>
        <v>48.07692307692308</v>
      </c>
      <c r="H5" s="11">
        <v>30</v>
      </c>
      <c r="I5" s="10">
        <f t="shared" si="2"/>
        <v>28.846153846153847</v>
      </c>
      <c r="J5" s="11">
        <v>13</v>
      </c>
      <c r="K5" s="10">
        <f t="shared" si="3"/>
        <v>12.5</v>
      </c>
      <c r="L5" s="11">
        <v>8</v>
      </c>
      <c r="M5" s="10">
        <f t="shared" si="4"/>
        <v>7.6923076923076925</v>
      </c>
      <c r="N5" s="11">
        <v>1</v>
      </c>
      <c r="O5" s="10">
        <v>1</v>
      </c>
      <c r="P5" s="11">
        <v>4</v>
      </c>
      <c r="Q5" s="10">
        <f t="shared" si="5"/>
        <v>3.8461538461538463</v>
      </c>
      <c r="R5" s="11">
        <f t="shared" si="6"/>
        <v>106</v>
      </c>
      <c r="S5" s="11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s="4" customFormat="1" ht="45" x14ac:dyDescent="0.25">
      <c r="A6" s="8">
        <v>3</v>
      </c>
      <c r="B6" s="17" t="s">
        <v>9</v>
      </c>
      <c r="C6" s="8">
        <v>104</v>
      </c>
      <c r="D6" s="8">
        <v>473</v>
      </c>
      <c r="E6" s="11">
        <f t="shared" si="0"/>
        <v>4.5480769230769234</v>
      </c>
      <c r="F6" s="11">
        <v>65</v>
      </c>
      <c r="G6" s="10">
        <f t="shared" si="1"/>
        <v>62.5</v>
      </c>
      <c r="H6" s="11">
        <v>31</v>
      </c>
      <c r="I6" s="10">
        <f t="shared" si="2"/>
        <v>29.807692307692307</v>
      </c>
      <c r="J6" s="11">
        <v>8</v>
      </c>
      <c r="K6" s="10">
        <f t="shared" si="3"/>
        <v>7.6923076923076925</v>
      </c>
      <c r="L6" s="11">
        <v>0</v>
      </c>
      <c r="M6" s="10">
        <f t="shared" si="4"/>
        <v>0</v>
      </c>
      <c r="N6" s="11">
        <v>0</v>
      </c>
      <c r="O6" s="10">
        <v>2</v>
      </c>
      <c r="P6" s="11">
        <v>2</v>
      </c>
      <c r="Q6" s="10">
        <f t="shared" si="5"/>
        <v>1.9230769230769231</v>
      </c>
      <c r="R6" s="11">
        <f t="shared" si="6"/>
        <v>106</v>
      </c>
      <c r="S6" s="11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4" customFormat="1" ht="45" x14ac:dyDescent="0.25">
      <c r="A7" s="8">
        <v>4</v>
      </c>
      <c r="B7" s="17" t="s">
        <v>10</v>
      </c>
      <c r="C7" s="8">
        <v>104</v>
      </c>
      <c r="D7" s="8">
        <v>450</v>
      </c>
      <c r="E7" s="11">
        <f t="shared" si="0"/>
        <v>4.3269230769230766</v>
      </c>
      <c r="F7" s="11">
        <v>57</v>
      </c>
      <c r="G7" s="10">
        <f t="shared" si="1"/>
        <v>54.807692307692307</v>
      </c>
      <c r="H7" s="11">
        <v>24</v>
      </c>
      <c r="I7" s="10">
        <f t="shared" si="2"/>
        <v>23.076923076923077</v>
      </c>
      <c r="J7" s="11">
        <v>13</v>
      </c>
      <c r="K7" s="10">
        <f t="shared" si="3"/>
        <v>12.5</v>
      </c>
      <c r="L7" s="11">
        <v>5</v>
      </c>
      <c r="M7" s="10">
        <f t="shared" si="4"/>
        <v>4.8076923076923075</v>
      </c>
      <c r="N7" s="11">
        <v>5</v>
      </c>
      <c r="O7" s="10">
        <v>3</v>
      </c>
      <c r="P7" s="11">
        <v>2</v>
      </c>
      <c r="Q7" s="10">
        <f t="shared" si="5"/>
        <v>1.9230769230769231</v>
      </c>
      <c r="R7" s="11">
        <f t="shared" si="6"/>
        <v>106</v>
      </c>
      <c r="S7" s="11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4" customFormat="1" ht="60" x14ac:dyDescent="0.25">
      <c r="A8" s="8">
        <v>5</v>
      </c>
      <c r="B8" s="17" t="s">
        <v>11</v>
      </c>
      <c r="C8" s="8">
        <v>105</v>
      </c>
      <c r="D8" s="8">
        <v>462</v>
      </c>
      <c r="E8" s="11">
        <f t="shared" si="0"/>
        <v>4.4000000000000004</v>
      </c>
      <c r="F8" s="11">
        <v>54</v>
      </c>
      <c r="G8" s="10">
        <f t="shared" si="1"/>
        <v>51.428571428571431</v>
      </c>
      <c r="H8" s="11">
        <v>40</v>
      </c>
      <c r="I8" s="10">
        <f t="shared" si="2"/>
        <v>38.095238095238095</v>
      </c>
      <c r="J8" s="11">
        <v>10</v>
      </c>
      <c r="K8" s="10">
        <f t="shared" si="3"/>
        <v>9.5238095238095237</v>
      </c>
      <c r="L8" s="11">
        <v>1</v>
      </c>
      <c r="M8" s="10">
        <f t="shared" si="4"/>
        <v>0.95238095238095233</v>
      </c>
      <c r="N8" s="11">
        <v>1</v>
      </c>
      <c r="O8" s="10">
        <v>4</v>
      </c>
      <c r="P8" s="11">
        <v>0</v>
      </c>
      <c r="Q8" s="10">
        <f t="shared" si="5"/>
        <v>0</v>
      </c>
      <c r="R8" s="11">
        <f t="shared" si="6"/>
        <v>106</v>
      </c>
      <c r="S8" s="11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4" customFormat="1" ht="45" x14ac:dyDescent="0.25">
      <c r="A9" s="8">
        <v>6</v>
      </c>
      <c r="B9" s="17" t="s">
        <v>12</v>
      </c>
      <c r="C9" s="8">
        <v>101</v>
      </c>
      <c r="D9" s="8">
        <v>393</v>
      </c>
      <c r="E9" s="11">
        <f t="shared" si="0"/>
        <v>3.891089108910891</v>
      </c>
      <c r="F9" s="11">
        <v>40</v>
      </c>
      <c r="G9" s="10">
        <f t="shared" si="1"/>
        <v>39.603960396039604</v>
      </c>
      <c r="H9" s="11">
        <v>27</v>
      </c>
      <c r="I9" s="10">
        <f t="shared" si="2"/>
        <v>26.732673267326732</v>
      </c>
      <c r="J9" s="11">
        <v>21</v>
      </c>
      <c r="K9" s="10">
        <f t="shared" si="3"/>
        <v>20.792079207920793</v>
      </c>
      <c r="L9" s="11">
        <v>9</v>
      </c>
      <c r="M9" s="10">
        <f t="shared" si="4"/>
        <v>8.9108910891089117</v>
      </c>
      <c r="N9" s="11">
        <v>1</v>
      </c>
      <c r="O9" s="10">
        <v>5</v>
      </c>
      <c r="P9" s="11">
        <v>8</v>
      </c>
      <c r="Q9" s="10">
        <f t="shared" si="5"/>
        <v>7.9207920792079207</v>
      </c>
      <c r="R9" s="11">
        <f t="shared" si="6"/>
        <v>106</v>
      </c>
      <c r="S9" s="11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s="4" customFormat="1" ht="60" x14ac:dyDescent="0.25">
      <c r="A10" s="8">
        <v>7</v>
      </c>
      <c r="B10" s="17" t="s">
        <v>13</v>
      </c>
      <c r="C10" s="8">
        <v>98</v>
      </c>
      <c r="D10" s="8">
        <v>432</v>
      </c>
      <c r="E10" s="11">
        <f t="shared" si="0"/>
        <v>4.408163265306122</v>
      </c>
      <c r="F10" s="11">
        <v>49</v>
      </c>
      <c r="G10" s="10">
        <f t="shared" si="1"/>
        <v>50</v>
      </c>
      <c r="H10" s="11">
        <v>40</v>
      </c>
      <c r="I10" s="10">
        <f t="shared" si="2"/>
        <v>40.816326530612244</v>
      </c>
      <c r="J10" s="11">
        <v>9</v>
      </c>
      <c r="K10" s="10">
        <f t="shared" si="3"/>
        <v>9.183673469387756</v>
      </c>
      <c r="L10" s="11">
        <v>0</v>
      </c>
      <c r="M10" s="10">
        <f t="shared" si="4"/>
        <v>0</v>
      </c>
      <c r="N10" s="11">
        <v>0</v>
      </c>
      <c r="O10" s="10">
        <v>6</v>
      </c>
      <c r="P10" s="11">
        <v>8</v>
      </c>
      <c r="Q10" s="10">
        <f t="shared" si="5"/>
        <v>8.1632653061224492</v>
      </c>
      <c r="R10" s="11">
        <f t="shared" si="6"/>
        <v>106</v>
      </c>
      <c r="S10" s="11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4" customFormat="1" ht="45" x14ac:dyDescent="0.25">
      <c r="A11" s="8">
        <v>8</v>
      </c>
      <c r="B11" s="17" t="s">
        <v>14</v>
      </c>
      <c r="C11" s="8">
        <v>103</v>
      </c>
      <c r="D11" s="8">
        <v>409</v>
      </c>
      <c r="E11" s="11">
        <f t="shared" si="0"/>
        <v>3.970873786407767</v>
      </c>
      <c r="F11" s="11">
        <v>44</v>
      </c>
      <c r="G11" s="10">
        <f t="shared" si="1"/>
        <v>42.71844660194175</v>
      </c>
      <c r="H11" s="11">
        <v>27</v>
      </c>
      <c r="I11" s="10">
        <f t="shared" si="2"/>
        <v>26.21359223300971</v>
      </c>
      <c r="J11" s="11">
        <v>20</v>
      </c>
      <c r="K11" s="10">
        <f t="shared" si="3"/>
        <v>19.417475728155338</v>
      </c>
      <c r="L11" s="11">
        <v>2</v>
      </c>
      <c r="M11" s="10">
        <f t="shared" si="4"/>
        <v>1.941747572815534</v>
      </c>
      <c r="N11" s="11">
        <v>3</v>
      </c>
      <c r="O11" s="10">
        <v>7</v>
      </c>
      <c r="P11" s="11">
        <v>10</v>
      </c>
      <c r="Q11" s="10">
        <f t="shared" si="5"/>
        <v>9.7087378640776691</v>
      </c>
      <c r="R11" s="11">
        <f t="shared" si="6"/>
        <v>106</v>
      </c>
      <c r="S11" s="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4" customFormat="1" x14ac:dyDescent="0.25">
      <c r="A12" s="13"/>
      <c r="B12" s="22" t="s">
        <v>15</v>
      </c>
      <c r="C12" s="13">
        <v>106</v>
      </c>
      <c r="D12" s="8">
        <v>438.375</v>
      </c>
      <c r="E12" s="11">
        <f t="shared" si="0"/>
        <v>4.1356132075471699</v>
      </c>
      <c r="F12" s="11"/>
      <c r="G12" s="10"/>
      <c r="H12" s="11"/>
      <c r="I12" s="10"/>
      <c r="J12" s="11"/>
      <c r="K12" s="10"/>
      <c r="L12" s="11"/>
      <c r="M12" s="10"/>
      <c r="N12" s="11"/>
      <c r="O12" s="10"/>
      <c r="P12" s="11"/>
      <c r="Q12" s="10"/>
      <c r="R12" s="11"/>
      <c r="S12" s="11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4" customFormat="1" ht="43.5" x14ac:dyDescent="0.25">
      <c r="A13" s="8"/>
      <c r="B13" s="21" t="s">
        <v>16</v>
      </c>
      <c r="C13" s="9"/>
      <c r="D13" s="8"/>
      <c r="E13" s="11"/>
      <c r="F13" s="11"/>
      <c r="G13" s="10"/>
      <c r="H13" s="11"/>
      <c r="I13" s="10"/>
      <c r="J13" s="11"/>
      <c r="K13" s="10"/>
      <c r="L13" s="11"/>
      <c r="M13" s="10"/>
      <c r="N13" s="11"/>
      <c r="O13" s="10"/>
      <c r="P13" s="11"/>
      <c r="Q13" s="10"/>
      <c r="R13" s="11"/>
      <c r="S13" s="11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4" customFormat="1" ht="60" x14ac:dyDescent="0.25">
      <c r="A14" s="8">
        <v>1</v>
      </c>
      <c r="B14" s="17" t="s">
        <v>17</v>
      </c>
      <c r="C14" s="8">
        <v>100</v>
      </c>
      <c r="D14" s="8">
        <v>408</v>
      </c>
      <c r="E14" s="11">
        <f>D14/C14</f>
        <v>4.08</v>
      </c>
      <c r="F14" s="11">
        <v>44</v>
      </c>
      <c r="G14" s="10">
        <f>F14*100/C14</f>
        <v>44</v>
      </c>
      <c r="H14" s="11">
        <v>32</v>
      </c>
      <c r="I14" s="10">
        <f>H14*100/C14</f>
        <v>32</v>
      </c>
      <c r="J14" s="11">
        <v>14</v>
      </c>
      <c r="K14" s="10">
        <f>J14*100/C14</f>
        <v>14</v>
      </c>
      <c r="L14" s="11">
        <v>8</v>
      </c>
      <c r="M14" s="10">
        <f>L14*100/C14</f>
        <v>8</v>
      </c>
      <c r="N14" s="11">
        <v>0</v>
      </c>
      <c r="O14" s="10">
        <v>10</v>
      </c>
      <c r="P14" s="11">
        <v>8</v>
      </c>
      <c r="Q14" s="10">
        <f>P14*100/C14</f>
        <v>8</v>
      </c>
      <c r="R14" s="11">
        <f>F14+H14+J14+L14+N14+P14</f>
        <v>106</v>
      </c>
      <c r="S14" s="11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4" customFormat="1" ht="90" x14ac:dyDescent="0.25">
      <c r="A15" s="8">
        <v>2</v>
      </c>
      <c r="B15" s="17" t="s">
        <v>18</v>
      </c>
      <c r="C15" s="8">
        <v>97</v>
      </c>
      <c r="D15" s="8">
        <v>404</v>
      </c>
      <c r="E15" s="11">
        <f>D15/C15</f>
        <v>4.1649484536082477</v>
      </c>
      <c r="F15" s="11">
        <v>42</v>
      </c>
      <c r="G15" s="10">
        <f>F15*100/C15</f>
        <v>43.298969072164951</v>
      </c>
      <c r="H15" s="11">
        <v>33</v>
      </c>
      <c r="I15" s="10">
        <f>H15*100/C15</f>
        <v>34.020618556701031</v>
      </c>
      <c r="J15" s="11">
        <v>18</v>
      </c>
      <c r="K15" s="10">
        <f>J15*100/C15</f>
        <v>18.556701030927837</v>
      </c>
      <c r="L15" s="11">
        <v>4</v>
      </c>
      <c r="M15" s="10">
        <f>L15*100/C15</f>
        <v>4.1237113402061851</v>
      </c>
      <c r="N15" s="11">
        <v>0</v>
      </c>
      <c r="O15" s="10">
        <v>11</v>
      </c>
      <c r="P15" s="11">
        <v>9</v>
      </c>
      <c r="Q15" s="10">
        <f>P15*100/C15</f>
        <v>9.2783505154639183</v>
      </c>
      <c r="R15" s="11">
        <f>F15+H15+J15+L15+N15+P15</f>
        <v>106</v>
      </c>
      <c r="S15" s="11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s="4" customFormat="1" ht="60" x14ac:dyDescent="0.25">
      <c r="A16" s="8">
        <v>3</v>
      </c>
      <c r="B16" s="17" t="s">
        <v>19</v>
      </c>
      <c r="C16" s="8">
        <v>82</v>
      </c>
      <c r="D16" s="8">
        <v>331</v>
      </c>
      <c r="E16" s="11">
        <f>D16/C16</f>
        <v>4.0365853658536581</v>
      </c>
      <c r="F16" s="11">
        <v>29</v>
      </c>
      <c r="G16" s="10">
        <f>F16*100/C16</f>
        <v>35.365853658536587</v>
      </c>
      <c r="H16" s="11">
        <v>32</v>
      </c>
      <c r="I16" s="10">
        <f>H16*100/C16</f>
        <v>39.024390243902438</v>
      </c>
      <c r="J16" s="11">
        <v>17</v>
      </c>
      <c r="K16" s="10">
        <f>J16*100/C16</f>
        <v>20.73170731707317</v>
      </c>
      <c r="L16" s="11">
        <v>3</v>
      </c>
      <c r="M16" s="10">
        <f>L16*100/C16</f>
        <v>3.6585365853658538</v>
      </c>
      <c r="N16" s="11">
        <v>1</v>
      </c>
      <c r="O16" s="10">
        <v>12</v>
      </c>
      <c r="P16" s="11">
        <v>24</v>
      </c>
      <c r="Q16" s="10">
        <f>P16*100/C16</f>
        <v>29.26829268292683</v>
      </c>
      <c r="R16" s="11">
        <f>F16+H16+J16+L16+N16+P16</f>
        <v>106</v>
      </c>
      <c r="S16" s="11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s="4" customFormat="1" ht="30" x14ac:dyDescent="0.25">
      <c r="A17" s="8">
        <v>4</v>
      </c>
      <c r="B17" s="17" t="s">
        <v>20</v>
      </c>
      <c r="C17" s="8">
        <v>81</v>
      </c>
      <c r="D17" s="8">
        <v>340</v>
      </c>
      <c r="E17" s="11">
        <f>D17/C17</f>
        <v>4.1975308641975309</v>
      </c>
      <c r="F17" s="11">
        <v>35</v>
      </c>
      <c r="G17" s="10">
        <f>F17*100/C17</f>
        <v>43.209876543209873</v>
      </c>
      <c r="H17" s="11">
        <v>27</v>
      </c>
      <c r="I17" s="10">
        <f>H17*100/C17</f>
        <v>33.333333333333336</v>
      </c>
      <c r="J17" s="11">
        <v>16</v>
      </c>
      <c r="K17" s="10">
        <f>J17*100/C17</f>
        <v>19.753086419753085</v>
      </c>
      <c r="L17" s="11">
        <v>2</v>
      </c>
      <c r="M17" s="10">
        <f>L17*100/C17</f>
        <v>2.4691358024691357</v>
      </c>
      <c r="N17" s="11">
        <v>0</v>
      </c>
      <c r="O17" s="10">
        <v>13</v>
      </c>
      <c r="P17" s="11">
        <v>26</v>
      </c>
      <c r="Q17" s="10">
        <f>P17*100/C17</f>
        <v>32.098765432098766</v>
      </c>
      <c r="R17" s="11">
        <f>F17+H17+J17+L17+N17+P17</f>
        <v>106</v>
      </c>
      <c r="S17" s="11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4" customFormat="1" ht="60" x14ac:dyDescent="0.25">
      <c r="A18" s="8">
        <v>5</v>
      </c>
      <c r="B18" s="17" t="s">
        <v>21</v>
      </c>
      <c r="C18" s="8"/>
      <c r="D18" s="8">
        <v>0</v>
      </c>
      <c r="E18" s="11" t="s">
        <v>22</v>
      </c>
      <c r="F18" s="11"/>
      <c r="G18" s="10"/>
      <c r="H18" s="11"/>
      <c r="I18" s="10"/>
      <c r="J18" s="11"/>
      <c r="K18" s="10"/>
      <c r="L18" s="11"/>
      <c r="M18" s="10"/>
      <c r="N18" s="11"/>
      <c r="O18" s="10"/>
      <c r="P18" s="11"/>
      <c r="Q18" s="10"/>
      <c r="R18" s="11"/>
      <c r="S18" s="11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s="16" customFormat="1" x14ac:dyDescent="0.25">
      <c r="A19" s="15"/>
      <c r="B19" s="22" t="s">
        <v>15</v>
      </c>
      <c r="C19" s="13">
        <f>(C14+C15+C16+C17)/4</f>
        <v>90</v>
      </c>
      <c r="D19" s="8">
        <v>370.75</v>
      </c>
      <c r="E19" s="11">
        <f>D19/C19</f>
        <v>4.1194444444444445</v>
      </c>
      <c r="F19" s="11"/>
      <c r="G19" s="10"/>
      <c r="H19" s="11"/>
      <c r="I19" s="10"/>
      <c r="J19" s="11"/>
      <c r="K19" s="10"/>
      <c r="L19" s="11"/>
      <c r="M19" s="10"/>
      <c r="N19" s="11"/>
      <c r="O19" s="10"/>
      <c r="P19" s="11"/>
      <c r="Q19" s="10"/>
      <c r="R19" s="11"/>
      <c r="S19" s="11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s="4" customFormat="1" ht="29.25" x14ac:dyDescent="0.25">
      <c r="A20" s="8"/>
      <c r="B20" s="21" t="s">
        <v>25</v>
      </c>
      <c r="C20" s="9"/>
      <c r="D20" s="8"/>
      <c r="E20" s="11"/>
      <c r="F20" s="11"/>
      <c r="G20" s="10"/>
      <c r="H20" s="11"/>
      <c r="I20" s="10"/>
      <c r="J20" s="11"/>
      <c r="K20" s="10"/>
      <c r="L20" s="11"/>
      <c r="M20" s="10"/>
      <c r="N20" s="11"/>
      <c r="O20" s="10"/>
      <c r="P20" s="11"/>
      <c r="Q20" s="10"/>
      <c r="R20" s="11"/>
      <c r="S20" s="11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s="4" customFormat="1" ht="45" x14ac:dyDescent="0.25">
      <c r="A21" s="8">
        <v>1</v>
      </c>
      <c r="B21" s="17" t="s">
        <v>26</v>
      </c>
      <c r="C21" s="8"/>
      <c r="D21" s="8"/>
      <c r="E21" s="11" t="s">
        <v>27</v>
      </c>
      <c r="F21" s="11"/>
      <c r="G21" s="10" t="s">
        <v>28</v>
      </c>
      <c r="H21" s="11"/>
      <c r="I21" s="10"/>
      <c r="J21" s="11"/>
      <c r="K21" s="10"/>
      <c r="L21" s="11"/>
      <c r="M21" s="10"/>
      <c r="N21" s="11"/>
      <c r="O21" s="10"/>
      <c r="P21" s="11"/>
      <c r="Q21" s="10"/>
      <c r="R21" s="11"/>
      <c r="S21" s="1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s="4" customFormat="1" ht="45" x14ac:dyDescent="0.25">
      <c r="A22" s="8">
        <v>2</v>
      </c>
      <c r="B22" s="17" t="s">
        <v>32</v>
      </c>
      <c r="C22" s="8">
        <v>55</v>
      </c>
      <c r="D22" s="8">
        <v>225</v>
      </c>
      <c r="E22" s="11">
        <f>D22/C22</f>
        <v>4.0909090909090908</v>
      </c>
      <c r="F22" s="11">
        <v>18</v>
      </c>
      <c r="G22" s="10">
        <f>F22*100/C22</f>
        <v>32.727272727272727</v>
      </c>
      <c r="H22" s="11">
        <v>24</v>
      </c>
      <c r="I22" s="10">
        <f>H22*100/C22</f>
        <v>43.636363636363633</v>
      </c>
      <c r="J22" s="11">
        <v>13</v>
      </c>
      <c r="K22" s="10">
        <f>J22*100/C22</f>
        <v>23.636363636363637</v>
      </c>
      <c r="L22" s="11">
        <v>0</v>
      </c>
      <c r="M22" s="10">
        <f>L22*100/C22</f>
        <v>0</v>
      </c>
      <c r="N22" s="11">
        <v>0</v>
      </c>
      <c r="O22" s="10">
        <v>18</v>
      </c>
      <c r="P22" s="11">
        <v>0</v>
      </c>
      <c r="Q22" s="10">
        <f>P22*100/C22</f>
        <v>0</v>
      </c>
      <c r="R22" s="11">
        <f>F22+H22+J22+L22+N22+P22</f>
        <v>55</v>
      </c>
      <c r="S22" s="11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s="4" customFormat="1" ht="30" x14ac:dyDescent="0.25">
      <c r="A23" s="8">
        <v>3</v>
      </c>
      <c r="B23" s="17" t="s">
        <v>33</v>
      </c>
      <c r="C23" s="8">
        <v>56</v>
      </c>
      <c r="D23" s="8">
        <v>246</v>
      </c>
      <c r="E23" s="11">
        <f>D23/C23</f>
        <v>4.3928571428571432</v>
      </c>
      <c r="F23" s="11">
        <v>28</v>
      </c>
      <c r="G23" s="10">
        <f>F23*100/C23</f>
        <v>50</v>
      </c>
      <c r="H23" s="11">
        <v>19</v>
      </c>
      <c r="I23" s="10">
        <f>H23*100/C23</f>
        <v>33.928571428571431</v>
      </c>
      <c r="J23" s="11">
        <v>9</v>
      </c>
      <c r="K23" s="10">
        <f>J23*100/C23</f>
        <v>16.071428571428573</v>
      </c>
      <c r="L23" s="11">
        <v>0</v>
      </c>
      <c r="M23" s="10">
        <f>L23*100/C23</f>
        <v>0</v>
      </c>
      <c r="N23" s="11">
        <v>0</v>
      </c>
      <c r="O23" s="10">
        <v>19</v>
      </c>
      <c r="P23" s="11">
        <v>0</v>
      </c>
      <c r="Q23" s="10">
        <f>P23*100/C23</f>
        <v>0</v>
      </c>
      <c r="R23" s="11">
        <f>F23+H23+J23+L23+N23+P23</f>
        <v>56</v>
      </c>
      <c r="S23" s="11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s="4" customFormat="1" x14ac:dyDescent="0.25">
      <c r="A24" s="8">
        <v>4</v>
      </c>
      <c r="B24" s="17" t="s">
        <v>34</v>
      </c>
      <c r="C24" s="8">
        <v>56</v>
      </c>
      <c r="D24" s="8">
        <v>250</v>
      </c>
      <c r="E24" s="11">
        <f>D24/C24</f>
        <v>4.4642857142857144</v>
      </c>
      <c r="F24" s="11">
        <v>31</v>
      </c>
      <c r="G24" s="10">
        <f>F24*100/C24</f>
        <v>55.357142857142854</v>
      </c>
      <c r="H24" s="11">
        <v>20</v>
      </c>
      <c r="I24" s="10">
        <f>H24*100/C24</f>
        <v>35.714285714285715</v>
      </c>
      <c r="J24" s="11">
        <v>5</v>
      </c>
      <c r="K24" s="10">
        <f>J24*100/C24</f>
        <v>8.9285714285714288</v>
      </c>
      <c r="L24" s="11">
        <v>0</v>
      </c>
      <c r="M24" s="10">
        <f>L24*100/C24</f>
        <v>0</v>
      </c>
      <c r="N24" s="11">
        <v>0</v>
      </c>
      <c r="O24" s="10">
        <v>20</v>
      </c>
      <c r="P24" s="11">
        <v>0</v>
      </c>
      <c r="Q24" s="10">
        <f>P24*100/C24</f>
        <v>0</v>
      </c>
      <c r="R24" s="11">
        <f>F24+H24+J24+L24+N24+P24</f>
        <v>56</v>
      </c>
      <c r="S24" s="11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s="4" customFormat="1" ht="45" x14ac:dyDescent="0.25">
      <c r="A25" s="8">
        <v>5</v>
      </c>
      <c r="B25" s="17" t="s">
        <v>35</v>
      </c>
      <c r="C25" s="8">
        <v>56</v>
      </c>
      <c r="D25" s="8">
        <v>255</v>
      </c>
      <c r="E25" s="11">
        <f>D25/C25</f>
        <v>4.5535714285714288</v>
      </c>
      <c r="F25" s="11">
        <v>35</v>
      </c>
      <c r="G25" s="10">
        <f>F25*100/C25</f>
        <v>62.5</v>
      </c>
      <c r="H25" s="11">
        <v>18</v>
      </c>
      <c r="I25" s="10">
        <f>H25*100/C25</f>
        <v>32.142857142857146</v>
      </c>
      <c r="J25" s="11">
        <v>3</v>
      </c>
      <c r="K25" s="10">
        <f>J25*100/C25</f>
        <v>5.3571428571428568</v>
      </c>
      <c r="L25" s="11">
        <v>0</v>
      </c>
      <c r="M25" s="10">
        <f>L25*100/C25</f>
        <v>0</v>
      </c>
      <c r="N25" s="11">
        <v>0</v>
      </c>
      <c r="O25" s="10">
        <v>21</v>
      </c>
      <c r="P25" s="11"/>
      <c r="Q25" s="10">
        <f>P25*100/C25</f>
        <v>0</v>
      </c>
      <c r="R25" s="11">
        <f>F25+H25+J25+L25+N25+P25</f>
        <v>56</v>
      </c>
      <c r="S25" s="11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s="4" customFormat="1" ht="75" x14ac:dyDescent="0.25">
      <c r="A26" s="8">
        <v>6</v>
      </c>
      <c r="B26" s="17" t="s">
        <v>36</v>
      </c>
      <c r="C26" s="8"/>
      <c r="D26" s="8" t="s">
        <v>37</v>
      </c>
      <c r="E26" s="11" t="s">
        <v>38</v>
      </c>
      <c r="F26" s="11"/>
      <c r="G26" s="10"/>
      <c r="H26" s="11"/>
      <c r="I26" s="10"/>
      <c r="J26" s="11"/>
      <c r="K26" s="10"/>
      <c r="L26" s="11"/>
      <c r="M26" s="10"/>
      <c r="N26" s="11"/>
      <c r="O26" s="10"/>
      <c r="P26" s="11"/>
      <c r="Q26" s="10"/>
      <c r="R26" s="11"/>
      <c r="S26" s="11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s="16" customFormat="1" x14ac:dyDescent="0.25">
      <c r="B27" s="22" t="s">
        <v>15</v>
      </c>
      <c r="C27" s="13">
        <v>56</v>
      </c>
      <c r="D27" s="8">
        <v>244</v>
      </c>
      <c r="E27" s="11">
        <f>D27/C27</f>
        <v>4.3571428571428568</v>
      </c>
      <c r="F27" s="11"/>
      <c r="G27" s="10"/>
      <c r="H27" s="11"/>
      <c r="I27" s="10"/>
      <c r="J27" s="11"/>
      <c r="K27" s="10"/>
      <c r="L27" s="11"/>
      <c r="M27" s="10"/>
      <c r="N27" s="11"/>
      <c r="O27" s="10"/>
      <c r="P27" s="11"/>
      <c r="Q27" s="10"/>
      <c r="R27" s="11">
        <f>F27+H27+J27+L27+N27+P27</f>
        <v>0</v>
      </c>
      <c r="S27" s="11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</sheetData>
  <mergeCells count="6">
    <mergeCell ref="P1:Q1"/>
    <mergeCell ref="F1:G1"/>
    <mergeCell ref="H1:I1"/>
    <mergeCell ref="J1:K1"/>
    <mergeCell ref="L1:M1"/>
    <mergeCell ref="N1:O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85" zoomScaleNormal="85" workbookViewId="0">
      <selection activeCell="E20" sqref="E20"/>
    </sheetView>
  </sheetViews>
  <sheetFormatPr defaultRowHeight="15" x14ac:dyDescent="0.25"/>
  <sheetData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результаты опроса</vt:lpstr>
      <vt:lpstr>результаты опроса_2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Звизжева Юлия Александровна</cp:lastModifiedBy>
  <cp:revision>25</cp:revision>
  <dcterms:created xsi:type="dcterms:W3CDTF">2006-09-28T05:33:49Z</dcterms:created>
  <dcterms:modified xsi:type="dcterms:W3CDTF">2019-01-18T08:27:07Z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