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630" windowHeight="11820" tabRatio="626" activeTab="0"/>
  </bookViews>
  <sheets>
    <sheet name="заявки на сайт" sheetId="1" r:id="rId1"/>
  </sheets>
  <definedNames>
    <definedName name="_xlnm._FilterDatabase" localSheetId="0" hidden="1">'заявки на сайт'!$A$5:$J$35</definedName>
  </definedNames>
  <calcPr fullCalcOnLoad="1"/>
</workbook>
</file>

<file path=xl/sharedStrings.xml><?xml version="1.0" encoding="utf-8"?>
<sst xmlns="http://schemas.openxmlformats.org/spreadsheetml/2006/main" count="75" uniqueCount="57">
  <si>
    <t>№ п/п</t>
  </si>
  <si>
    <t>Наименование подстанции</t>
  </si>
  <si>
    <t>Заявки на технологическое присоединение, поданные за период</t>
  </si>
  <si>
    <t>Кол-во заявок на технологическое присоединение, аннулированых в периоде</t>
  </si>
  <si>
    <t>Присоединения, исполненные за период</t>
  </si>
  <si>
    <t>Кол-во заявок, шт.</t>
  </si>
  <si>
    <t>Объем мощности, необходимый для удовлетворения заявок, кВт</t>
  </si>
  <si>
    <t>Кол-во, шт.</t>
  </si>
  <si>
    <t>Объем присоединенной мощности, кВт</t>
  </si>
  <si>
    <t>сети не АО "Улан-Удэ Энерго"</t>
  </si>
  <si>
    <t>110/35/6</t>
  </si>
  <si>
    <t xml:space="preserve">35/6 </t>
  </si>
  <si>
    <t xml:space="preserve">110/35/6 </t>
  </si>
  <si>
    <t xml:space="preserve">35/10 </t>
  </si>
  <si>
    <t>110/10</t>
  </si>
  <si>
    <t xml:space="preserve">110/10 </t>
  </si>
  <si>
    <t xml:space="preserve">110/35/10 </t>
  </si>
  <si>
    <t>110/35/10</t>
  </si>
  <si>
    <t>35/10</t>
  </si>
  <si>
    <t>35/6</t>
  </si>
  <si>
    <t>ГПП "Строительная"</t>
  </si>
  <si>
    <t>ГПП "Машзавод"</t>
  </si>
  <si>
    <t>ПС "Бурводстрой"</t>
  </si>
  <si>
    <t>ПС "Бурятферммаш"</t>
  </si>
  <si>
    <t>ПС "Энергетик"</t>
  </si>
  <si>
    <t>ПС "Верхняя Березовка"</t>
  </si>
  <si>
    <t>ПС "Медведчиково"</t>
  </si>
  <si>
    <t>ПС "Южная"</t>
  </si>
  <si>
    <t>ПС "Шишковка"</t>
  </si>
  <si>
    <t>ПС "Октябрьская"</t>
  </si>
  <si>
    <t>ПС "Западная"</t>
  </si>
  <si>
    <t>ПС "Районная"</t>
  </si>
  <si>
    <t>ПС "Птицефабрика"</t>
  </si>
  <si>
    <t>ПС "БМДК"</t>
  </si>
  <si>
    <t>ПС "Гурульба"</t>
  </si>
  <si>
    <t>ПС "Нижняя Иволга"</t>
  </si>
  <si>
    <t>ПС "Сосновая"</t>
  </si>
  <si>
    <t>ПС "Таежная"</t>
  </si>
  <si>
    <t>ПС "Николаевская"</t>
  </si>
  <si>
    <t>ПС "АРЗ"</t>
  </si>
  <si>
    <t>ПС "КТП-1"</t>
  </si>
  <si>
    <t>ПС "Левобережная"</t>
  </si>
  <si>
    <t>ПС "КТП-3"</t>
  </si>
  <si>
    <t>ПС "Теплоприбор"</t>
  </si>
  <si>
    <t>ПС "Центральная"</t>
  </si>
  <si>
    <t>ПС "Горводоподъем"</t>
  </si>
  <si>
    <t>ПС "КТП-11"</t>
  </si>
  <si>
    <t>ПС "Горсад"</t>
  </si>
  <si>
    <t>Уровень напряжения, кВ</t>
  </si>
  <si>
    <t xml:space="preserve">110/6 </t>
  </si>
  <si>
    <t>-</t>
  </si>
  <si>
    <t>Итого: сети АО "Улан-Удэ Энерго"</t>
  </si>
  <si>
    <t xml:space="preserve">Начальник ЦОК </t>
  </si>
  <si>
    <t>Е.С. Сироткина</t>
  </si>
  <si>
    <t>Начальник УТП</t>
  </si>
  <si>
    <t>А.В. Шишкин</t>
  </si>
  <si>
    <t>Сведения о заявках на технологическое присоединение и выполненых присоединениях к сетям               АО "Улан-Удэ Энерго" за апрель 2017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</si>
</sst>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0"/>
    </font>
    <font>
      <b/>
      <sz val="10"/>
      <name val="Times New Roman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54">
      <alignment/>
      <protection/>
    </xf>
    <xf numFmtId="0" fontId="3" fillId="0" borderId="10" xfId="54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4" fontId="5" fillId="0" borderId="10" xfId="54" applyNumberFormat="1" applyFont="1" applyFill="1" applyBorder="1" applyAlignment="1">
      <alignment horizontal="center" vertical="center" wrapText="1"/>
      <protection/>
    </xf>
    <xf numFmtId="0" fontId="5" fillId="0" borderId="11" xfId="54" applyNumberFormat="1" applyFont="1" applyFill="1" applyBorder="1" applyAlignment="1">
      <alignment horizontal="center" vertical="center" wrapText="1"/>
      <protection/>
    </xf>
    <xf numFmtId="1" fontId="5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NumberFormat="1" applyFont="1" applyFill="1" applyBorder="1" applyAlignment="1">
      <alignment horizontal="right" vertical="center" wrapText="1"/>
      <protection/>
    </xf>
    <xf numFmtId="0" fontId="5" fillId="0" borderId="10" xfId="54" applyNumberFormat="1" applyFont="1" applyFill="1" applyBorder="1" applyAlignment="1">
      <alignment horizontal="left" vertical="center" wrapText="1"/>
      <protection/>
    </xf>
    <xf numFmtId="0" fontId="4" fillId="0" borderId="10" xfId="54" applyNumberFormat="1" applyFont="1" applyFill="1" applyBorder="1" applyAlignment="1">
      <alignment horizontal="left" vertical="center" wrapText="1"/>
      <protection/>
    </xf>
    <xf numFmtId="1" fontId="3" fillId="0" borderId="10" xfId="54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4" fontId="3" fillId="0" borderId="10" xfId="54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5" fillId="0" borderId="0" xfId="54" applyNumberFormat="1" applyFont="1" applyFill="1" applyBorder="1" applyAlignment="1">
      <alignment horizontal="left" vertical="center" wrapText="1"/>
      <protection/>
    </xf>
    <xf numFmtId="0" fontId="2" fillId="0" borderId="0" xfId="54" applyFont="1" applyAlignment="1">
      <alignment horizontal="center" wrapText="1"/>
      <protection/>
    </xf>
    <xf numFmtId="0" fontId="2" fillId="0" borderId="0" xfId="54" applyFont="1" applyAlignment="1">
      <alignment horizontal="center" wrapText="1"/>
      <protection/>
    </xf>
    <xf numFmtId="0" fontId="5" fillId="0" borderId="0" xfId="54" applyNumberFormat="1" applyFont="1" applyFill="1" applyBorder="1" applyAlignment="1">
      <alignment horizontal="left" vertical="center" wrapText="1"/>
      <protection/>
    </xf>
    <xf numFmtId="0" fontId="3" fillId="0" borderId="10" xfId="54" applyNumberFormat="1" applyFont="1" applyBorder="1" applyAlignment="1">
      <alignment horizontal="center" vertical="center" wrapText="1"/>
      <protection/>
    </xf>
    <xf numFmtId="0" fontId="3" fillId="0" borderId="10" xfId="54" applyNumberFormat="1" applyFont="1" applyFill="1" applyBorder="1" applyAlignment="1">
      <alignment horizontal="left" vertical="center" wrapText="1"/>
      <protection/>
    </xf>
    <xf numFmtId="0" fontId="3" fillId="0" borderId="12" xfId="54" applyNumberFormat="1" applyFont="1" applyBorder="1" applyAlignment="1">
      <alignment horizontal="center" vertical="center" wrapText="1"/>
      <protection/>
    </xf>
    <xf numFmtId="0" fontId="3" fillId="0" borderId="13" xfId="54" applyNumberFormat="1" applyFont="1" applyBorder="1" applyAlignment="1">
      <alignment horizontal="center" vertical="center" wrapText="1"/>
      <protection/>
    </xf>
    <xf numFmtId="0" fontId="3" fillId="0" borderId="14" xfId="54" applyNumberFormat="1" applyFont="1" applyBorder="1" applyAlignment="1">
      <alignment horizontal="center" vertical="center" wrapText="1"/>
      <protection/>
    </xf>
    <xf numFmtId="0" fontId="3" fillId="0" borderId="11" xfId="54" applyNumberFormat="1" applyFont="1" applyBorder="1" applyAlignment="1">
      <alignment horizontal="center" vertical="center" wrapText="1"/>
      <protection/>
    </xf>
    <xf numFmtId="0" fontId="3" fillId="0" borderId="14" xfId="54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6"/>
  <sheetViews>
    <sheetView tabSelected="1"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N40" sqref="N40"/>
    </sheetView>
  </sheetViews>
  <sheetFormatPr defaultColWidth="9.33203125" defaultRowHeight="11.25"/>
  <cols>
    <col min="1" max="1" width="5.33203125" style="0" customWidth="1"/>
    <col min="2" max="2" width="38.33203125" style="0" customWidth="1"/>
    <col min="3" max="3" width="16" style="0" customWidth="1"/>
    <col min="5" max="5" width="12.5" style="0" customWidth="1"/>
    <col min="6" max="6" width="15" style="0" customWidth="1"/>
    <col min="8" max="8" width="13.83203125" style="0" customWidth="1"/>
  </cols>
  <sheetData>
    <row r="1" spans="1:8" ht="15.75" customHeight="1">
      <c r="A1" s="16" t="s">
        <v>56</v>
      </c>
      <c r="B1" s="17"/>
      <c r="C1" s="17"/>
      <c r="D1" s="17"/>
      <c r="E1" s="17"/>
      <c r="F1" s="17"/>
      <c r="G1" s="17"/>
      <c r="H1" s="17"/>
    </row>
    <row r="2" spans="1:8" ht="15.75" customHeight="1">
      <c r="A2" s="17"/>
      <c r="B2" s="17"/>
      <c r="C2" s="17"/>
      <c r="D2" s="17"/>
      <c r="E2" s="17"/>
      <c r="F2" s="17"/>
      <c r="G2" s="17"/>
      <c r="H2" s="17"/>
    </row>
    <row r="3" spans="1:8" ht="11.25">
      <c r="A3" s="1"/>
      <c r="B3" s="1"/>
      <c r="C3" s="1"/>
      <c r="D3" s="1"/>
      <c r="E3" s="1"/>
      <c r="F3" s="1"/>
      <c r="G3" s="1"/>
      <c r="H3" s="1"/>
    </row>
    <row r="4" spans="1:8" ht="52.5" customHeight="1">
      <c r="A4" s="21" t="s">
        <v>0</v>
      </c>
      <c r="B4" s="23" t="s">
        <v>1</v>
      </c>
      <c r="C4" s="25" t="s">
        <v>48</v>
      </c>
      <c r="D4" s="19" t="s">
        <v>2</v>
      </c>
      <c r="E4" s="19"/>
      <c r="F4" s="23" t="s">
        <v>3</v>
      </c>
      <c r="G4" s="19" t="s">
        <v>4</v>
      </c>
      <c r="H4" s="19"/>
    </row>
    <row r="5" spans="1:8" ht="107.25" customHeight="1">
      <c r="A5" s="22"/>
      <c r="B5" s="24"/>
      <c r="C5" s="24"/>
      <c r="D5" s="2" t="s">
        <v>5</v>
      </c>
      <c r="E5" s="2" t="s">
        <v>6</v>
      </c>
      <c r="F5" s="24"/>
      <c r="G5" s="2" t="s">
        <v>7</v>
      </c>
      <c r="H5" s="2" t="s">
        <v>8</v>
      </c>
    </row>
    <row r="6" spans="1:8" s="3" customFormat="1" ht="12.75">
      <c r="A6" s="8">
        <v>1</v>
      </c>
      <c r="B6" s="9" t="s">
        <v>21</v>
      </c>
      <c r="C6" s="4" t="s">
        <v>10</v>
      </c>
      <c r="D6" s="7">
        <v>8</v>
      </c>
      <c r="E6" s="5">
        <v>85</v>
      </c>
      <c r="F6" s="4">
        <v>1</v>
      </c>
      <c r="G6" s="4">
        <f>2+5</f>
        <v>7</v>
      </c>
      <c r="H6" s="5">
        <f>21+87</f>
        <v>108</v>
      </c>
    </row>
    <row r="7" spans="1:8" s="3" customFormat="1" ht="12.75">
      <c r="A7" s="8">
        <v>2</v>
      </c>
      <c r="B7" s="9" t="s">
        <v>20</v>
      </c>
      <c r="C7" s="4" t="s">
        <v>18</v>
      </c>
      <c r="D7" s="7">
        <v>2</v>
      </c>
      <c r="E7" s="5">
        <v>25</v>
      </c>
      <c r="F7" s="4">
        <v>0</v>
      </c>
      <c r="G7" s="4">
        <v>2</v>
      </c>
      <c r="H7" s="5">
        <v>30</v>
      </c>
    </row>
    <row r="8" spans="1:8" s="3" customFormat="1" ht="12.75">
      <c r="A8" s="8">
        <v>3</v>
      </c>
      <c r="B8" s="9" t="s">
        <v>22</v>
      </c>
      <c r="C8" s="4" t="s">
        <v>14</v>
      </c>
      <c r="D8" s="7">
        <v>10</v>
      </c>
      <c r="E8" s="5">
        <v>388</v>
      </c>
      <c r="F8" s="4">
        <v>1</v>
      </c>
      <c r="G8" s="4">
        <v>5</v>
      </c>
      <c r="H8" s="5">
        <v>52</v>
      </c>
    </row>
    <row r="9" spans="1:8" s="3" customFormat="1" ht="12.75">
      <c r="A9" s="8">
        <v>4</v>
      </c>
      <c r="B9" s="9" t="s">
        <v>23</v>
      </c>
      <c r="C9" s="4" t="s">
        <v>14</v>
      </c>
      <c r="D9" s="7">
        <v>2</v>
      </c>
      <c r="E9" s="5">
        <v>25</v>
      </c>
      <c r="F9" s="4">
        <v>0</v>
      </c>
      <c r="G9" s="4">
        <v>1</v>
      </c>
      <c r="H9" s="5">
        <v>80</v>
      </c>
    </row>
    <row r="10" spans="1:8" s="3" customFormat="1" ht="12.75">
      <c r="A10" s="8">
        <v>5</v>
      </c>
      <c r="B10" s="9" t="s">
        <v>24</v>
      </c>
      <c r="C10" s="4" t="s">
        <v>14</v>
      </c>
      <c r="D10" s="7">
        <v>9</v>
      </c>
      <c r="E10" s="5">
        <v>465</v>
      </c>
      <c r="F10" s="4">
        <v>1</v>
      </c>
      <c r="G10" s="4">
        <v>6</v>
      </c>
      <c r="H10" s="5">
        <v>85</v>
      </c>
    </row>
    <row r="11" spans="1:8" s="3" customFormat="1" ht="12.75">
      <c r="A11" s="8">
        <v>6</v>
      </c>
      <c r="B11" s="9" t="s">
        <v>25</v>
      </c>
      <c r="C11" s="4" t="s">
        <v>16</v>
      </c>
      <c r="D11" s="7">
        <v>7</v>
      </c>
      <c r="E11" s="5">
        <v>90</v>
      </c>
      <c r="F11" s="4">
        <v>0</v>
      </c>
      <c r="G11" s="4">
        <v>7</v>
      </c>
      <c r="H11" s="5">
        <v>200</v>
      </c>
    </row>
    <row r="12" spans="1:8" s="3" customFormat="1" ht="12.75">
      <c r="A12" s="8">
        <v>7</v>
      </c>
      <c r="B12" s="9" t="s">
        <v>26</v>
      </c>
      <c r="C12" s="4" t="s">
        <v>15</v>
      </c>
      <c r="D12" s="7">
        <v>7</v>
      </c>
      <c r="E12" s="5">
        <v>175</v>
      </c>
      <c r="F12" s="4">
        <v>0</v>
      </c>
      <c r="G12" s="4">
        <v>4</v>
      </c>
      <c r="H12" s="5">
        <v>32.07</v>
      </c>
    </row>
    <row r="13" spans="1:8" s="3" customFormat="1" ht="12.75">
      <c r="A13" s="8">
        <v>8</v>
      </c>
      <c r="B13" s="9" t="s">
        <v>27</v>
      </c>
      <c r="C13" s="4" t="s">
        <v>17</v>
      </c>
      <c r="D13" s="7">
        <v>17</v>
      </c>
      <c r="E13" s="5">
        <v>1677.8</v>
      </c>
      <c r="F13" s="7">
        <v>1</v>
      </c>
      <c r="G13" s="4">
        <v>11</v>
      </c>
      <c r="H13" s="5">
        <v>186</v>
      </c>
    </row>
    <row r="14" spans="1:8" s="3" customFormat="1" ht="12.75">
      <c r="A14" s="8">
        <v>9</v>
      </c>
      <c r="B14" s="9" t="s">
        <v>28</v>
      </c>
      <c r="C14" s="4" t="s">
        <v>17</v>
      </c>
      <c r="D14" s="7">
        <v>3</v>
      </c>
      <c r="E14" s="5">
        <v>35</v>
      </c>
      <c r="F14" s="4">
        <v>0</v>
      </c>
      <c r="G14" s="4">
        <v>3</v>
      </c>
      <c r="H14" s="5">
        <v>40</v>
      </c>
    </row>
    <row r="15" spans="1:8" s="3" customFormat="1" ht="12.75">
      <c r="A15" s="8">
        <v>10</v>
      </c>
      <c r="B15" s="9" t="s">
        <v>29</v>
      </c>
      <c r="C15" s="4" t="s">
        <v>16</v>
      </c>
      <c r="D15" s="7">
        <v>6</v>
      </c>
      <c r="E15" s="5">
        <v>555</v>
      </c>
      <c r="F15" s="4">
        <v>0</v>
      </c>
      <c r="G15" s="4">
        <v>7</v>
      </c>
      <c r="H15" s="5">
        <v>78</v>
      </c>
    </row>
    <row r="16" spans="1:8" s="3" customFormat="1" ht="12.75">
      <c r="A16" s="8">
        <v>11</v>
      </c>
      <c r="B16" s="9" t="s">
        <v>30</v>
      </c>
      <c r="C16" s="4" t="s">
        <v>12</v>
      </c>
      <c r="D16" s="7">
        <v>8</v>
      </c>
      <c r="E16" s="5">
        <v>470</v>
      </c>
      <c r="F16" s="4">
        <v>0</v>
      </c>
      <c r="G16" s="4">
        <v>3</v>
      </c>
      <c r="H16" s="5">
        <v>35</v>
      </c>
    </row>
    <row r="17" spans="1:8" s="3" customFormat="1" ht="12.75">
      <c r="A17" s="8">
        <v>12</v>
      </c>
      <c r="B17" s="9" t="s">
        <v>31</v>
      </c>
      <c r="C17" s="4" t="s">
        <v>10</v>
      </c>
      <c r="D17" s="7">
        <v>4</v>
      </c>
      <c r="E17" s="5">
        <v>37</v>
      </c>
      <c r="F17" s="4">
        <v>0</v>
      </c>
      <c r="G17" s="4">
        <v>0</v>
      </c>
      <c r="H17" s="5">
        <v>0</v>
      </c>
    </row>
    <row r="18" spans="1:8" s="3" customFormat="1" ht="12.75">
      <c r="A18" s="8">
        <v>13</v>
      </c>
      <c r="B18" s="9" t="s">
        <v>32</v>
      </c>
      <c r="C18" s="4" t="s">
        <v>49</v>
      </c>
      <c r="D18" s="7">
        <v>8</v>
      </c>
      <c r="E18" s="5">
        <v>3620</v>
      </c>
      <c r="F18" s="7">
        <v>1</v>
      </c>
      <c r="G18" s="4">
        <v>5</v>
      </c>
      <c r="H18" s="5">
        <v>50</v>
      </c>
    </row>
    <row r="19" spans="1:8" s="3" customFormat="1" ht="12.75">
      <c r="A19" s="8">
        <v>14</v>
      </c>
      <c r="B19" s="9" t="s">
        <v>33</v>
      </c>
      <c r="C19" s="4" t="s">
        <v>13</v>
      </c>
      <c r="D19" s="7">
        <v>1</v>
      </c>
      <c r="E19" s="5">
        <v>0.02</v>
      </c>
      <c r="F19" s="4">
        <v>0</v>
      </c>
      <c r="G19" s="4">
        <v>2</v>
      </c>
      <c r="H19" s="5">
        <v>45</v>
      </c>
    </row>
    <row r="20" spans="1:8" s="3" customFormat="1" ht="12.75">
      <c r="A20" s="8">
        <v>15</v>
      </c>
      <c r="B20" s="9" t="s">
        <v>34</v>
      </c>
      <c r="C20" s="4" t="s">
        <v>13</v>
      </c>
      <c r="D20" s="7">
        <v>6</v>
      </c>
      <c r="E20" s="5">
        <v>70</v>
      </c>
      <c r="F20" s="4">
        <v>1</v>
      </c>
      <c r="G20" s="4">
        <v>1</v>
      </c>
      <c r="H20" s="5">
        <v>10</v>
      </c>
    </row>
    <row r="21" spans="1:8" s="3" customFormat="1" ht="12.75">
      <c r="A21" s="8">
        <v>16</v>
      </c>
      <c r="B21" s="9" t="s">
        <v>35</v>
      </c>
      <c r="C21" s="4" t="s">
        <v>13</v>
      </c>
      <c r="D21" s="7">
        <v>1</v>
      </c>
      <c r="E21" s="5">
        <v>10</v>
      </c>
      <c r="F21" s="4">
        <v>0</v>
      </c>
      <c r="G21" s="4">
        <v>1</v>
      </c>
      <c r="H21" s="5">
        <v>15</v>
      </c>
    </row>
    <row r="22" spans="1:8" s="3" customFormat="1" ht="12.75">
      <c r="A22" s="8">
        <v>17</v>
      </c>
      <c r="B22" s="9" t="s">
        <v>36</v>
      </c>
      <c r="C22" s="4" t="s">
        <v>18</v>
      </c>
      <c r="D22" s="7">
        <v>9</v>
      </c>
      <c r="E22" s="5">
        <v>49</v>
      </c>
      <c r="F22" s="4">
        <v>0</v>
      </c>
      <c r="G22" s="4">
        <f>2+7</f>
        <v>9</v>
      </c>
      <c r="H22" s="5">
        <f>20+120.035</f>
        <v>140.035</v>
      </c>
    </row>
    <row r="23" spans="1:8" s="3" customFormat="1" ht="12.75">
      <c r="A23" s="8">
        <v>18</v>
      </c>
      <c r="B23" s="9" t="s">
        <v>37</v>
      </c>
      <c r="C23" s="4" t="s">
        <v>13</v>
      </c>
      <c r="D23" s="7">
        <v>3</v>
      </c>
      <c r="E23" s="5">
        <v>40</v>
      </c>
      <c r="F23" s="4">
        <v>1</v>
      </c>
      <c r="G23" s="4">
        <f>1+4</f>
        <v>5</v>
      </c>
      <c r="H23" s="5">
        <f>15+45</f>
        <v>60</v>
      </c>
    </row>
    <row r="24" spans="1:8" s="3" customFormat="1" ht="12.75">
      <c r="A24" s="8">
        <v>19</v>
      </c>
      <c r="B24" s="9" t="s">
        <v>38</v>
      </c>
      <c r="C24" s="4" t="s">
        <v>13</v>
      </c>
      <c r="D24" s="7">
        <v>3</v>
      </c>
      <c r="E24" s="5">
        <v>30</v>
      </c>
      <c r="F24" s="4">
        <v>0</v>
      </c>
      <c r="G24" s="4">
        <v>0</v>
      </c>
      <c r="H24" s="5">
        <v>0</v>
      </c>
    </row>
    <row r="25" spans="1:8" s="3" customFormat="1" ht="12.75">
      <c r="A25" s="8">
        <v>20</v>
      </c>
      <c r="B25" s="9" t="s">
        <v>39</v>
      </c>
      <c r="C25" s="4" t="s">
        <v>13</v>
      </c>
      <c r="D25" s="7">
        <v>24</v>
      </c>
      <c r="E25" s="5">
        <v>270</v>
      </c>
      <c r="F25" s="4">
        <v>0</v>
      </c>
      <c r="G25" s="4">
        <v>6</v>
      </c>
      <c r="H25" s="5">
        <v>50.14</v>
      </c>
    </row>
    <row r="26" spans="1:8" s="3" customFormat="1" ht="12.75">
      <c r="A26" s="8">
        <v>21</v>
      </c>
      <c r="B26" s="9" t="s">
        <v>40</v>
      </c>
      <c r="C26" s="4" t="s">
        <v>11</v>
      </c>
      <c r="D26" s="7">
        <v>1</v>
      </c>
      <c r="E26" s="5">
        <v>50</v>
      </c>
      <c r="F26" s="4">
        <v>0</v>
      </c>
      <c r="G26" s="4">
        <v>2</v>
      </c>
      <c r="H26" s="5">
        <v>49.4</v>
      </c>
    </row>
    <row r="27" spans="1:8" s="3" customFormat="1" ht="12.75">
      <c r="A27" s="8">
        <v>22</v>
      </c>
      <c r="B27" s="9" t="s">
        <v>42</v>
      </c>
      <c r="C27" s="4" t="s">
        <v>19</v>
      </c>
      <c r="D27" s="7">
        <v>16</v>
      </c>
      <c r="E27" s="5">
        <v>344</v>
      </c>
      <c r="F27" s="4">
        <v>1</v>
      </c>
      <c r="G27" s="4">
        <v>0</v>
      </c>
      <c r="H27" s="5">
        <v>0</v>
      </c>
    </row>
    <row r="28" spans="1:8" s="3" customFormat="1" ht="12.75">
      <c r="A28" s="8">
        <v>23</v>
      </c>
      <c r="B28" s="9" t="s">
        <v>41</v>
      </c>
      <c r="C28" s="4" t="s">
        <v>11</v>
      </c>
      <c r="D28" s="7">
        <v>8</v>
      </c>
      <c r="E28" s="5">
        <v>156</v>
      </c>
      <c r="F28" s="4">
        <v>2</v>
      </c>
      <c r="G28" s="4">
        <v>4</v>
      </c>
      <c r="H28" s="5">
        <v>45.03</v>
      </c>
    </row>
    <row r="29" spans="1:8" s="3" customFormat="1" ht="12.75">
      <c r="A29" s="8">
        <v>24</v>
      </c>
      <c r="B29" s="9" t="s">
        <v>43</v>
      </c>
      <c r="C29" s="4" t="s">
        <v>19</v>
      </c>
      <c r="D29" s="7">
        <v>1</v>
      </c>
      <c r="E29" s="5">
        <v>240</v>
      </c>
      <c r="F29" s="4">
        <v>0</v>
      </c>
      <c r="G29" s="4">
        <v>0</v>
      </c>
      <c r="H29" s="5">
        <v>0</v>
      </c>
    </row>
    <row r="30" spans="1:8" s="3" customFormat="1" ht="12.75">
      <c r="A30" s="8">
        <v>25</v>
      </c>
      <c r="B30" s="9" t="s">
        <v>44</v>
      </c>
      <c r="C30" s="4" t="s">
        <v>11</v>
      </c>
      <c r="D30" s="7">
        <v>3</v>
      </c>
      <c r="E30" s="5">
        <v>950</v>
      </c>
      <c r="F30" s="4">
        <v>1</v>
      </c>
      <c r="G30" s="4">
        <v>0</v>
      </c>
      <c r="H30" s="5">
        <v>0</v>
      </c>
    </row>
    <row r="31" spans="1:8" s="3" customFormat="1" ht="12.75">
      <c r="A31" s="8">
        <v>26</v>
      </c>
      <c r="B31" s="9" t="s">
        <v>45</v>
      </c>
      <c r="C31" s="4" t="s">
        <v>11</v>
      </c>
      <c r="D31" s="7">
        <v>4</v>
      </c>
      <c r="E31" s="5">
        <v>35</v>
      </c>
      <c r="F31" s="4">
        <v>0</v>
      </c>
      <c r="G31" s="4">
        <v>0</v>
      </c>
      <c r="H31" s="5">
        <v>0</v>
      </c>
    </row>
    <row r="32" spans="1:8" s="3" customFormat="1" ht="12.75">
      <c r="A32" s="8">
        <v>27</v>
      </c>
      <c r="B32" s="9" t="s">
        <v>46</v>
      </c>
      <c r="C32" s="4" t="s">
        <v>11</v>
      </c>
      <c r="D32" s="4">
        <v>1</v>
      </c>
      <c r="E32" s="5">
        <v>1219.7</v>
      </c>
      <c r="F32" s="6">
        <v>0</v>
      </c>
      <c r="G32" s="4">
        <v>1</v>
      </c>
      <c r="H32" s="5">
        <v>5</v>
      </c>
    </row>
    <row r="33" spans="1:8" s="3" customFormat="1" ht="12.75">
      <c r="A33" s="8">
        <v>28</v>
      </c>
      <c r="B33" s="9" t="s">
        <v>47</v>
      </c>
      <c r="C33" s="4" t="s">
        <v>11</v>
      </c>
      <c r="D33" s="4">
        <v>0</v>
      </c>
      <c r="E33" s="5">
        <v>0</v>
      </c>
      <c r="F33" s="6">
        <v>0</v>
      </c>
      <c r="G33" s="4">
        <v>1</v>
      </c>
      <c r="H33" s="5">
        <v>40</v>
      </c>
    </row>
    <row r="34" spans="1:8" s="12" customFormat="1" ht="12.75">
      <c r="A34" s="20" t="s">
        <v>51</v>
      </c>
      <c r="B34" s="20"/>
      <c r="C34" s="20"/>
      <c r="D34" s="11">
        <v>172</v>
      </c>
      <c r="E34" s="13">
        <v>11111.52</v>
      </c>
      <c r="F34" s="11">
        <f>SUM(F6:F33)</f>
        <v>11</v>
      </c>
      <c r="G34" s="11">
        <f>SUM(G6:G33)</f>
        <v>93</v>
      </c>
      <c r="H34" s="13">
        <f>SUM(H6:H33)</f>
        <v>1435.6750000000004</v>
      </c>
    </row>
    <row r="35" spans="1:8" s="3" customFormat="1" ht="12.75">
      <c r="A35" s="9"/>
      <c r="B35" s="10" t="s">
        <v>9</v>
      </c>
      <c r="C35" s="8"/>
      <c r="D35" s="7">
        <v>2</v>
      </c>
      <c r="E35" s="7">
        <v>35</v>
      </c>
      <c r="F35" s="4">
        <v>2</v>
      </c>
      <c r="G35" s="4" t="s">
        <v>50</v>
      </c>
      <c r="H35" s="4" t="s">
        <v>50</v>
      </c>
    </row>
    <row r="40" spans="2:7" s="14" customFormat="1" ht="25.5" customHeight="1">
      <c r="B40" s="15" t="s">
        <v>52</v>
      </c>
      <c r="C40" s="15"/>
      <c r="D40" s="15"/>
      <c r="E40" s="15"/>
      <c r="F40" s="18" t="s">
        <v>53</v>
      </c>
      <c r="G40" s="18"/>
    </row>
    <row r="41" spans="2:6" s="14" customFormat="1" ht="12.75">
      <c r="B41" s="15"/>
      <c r="C41" s="15"/>
      <c r="D41" s="15"/>
      <c r="E41" s="15"/>
      <c r="F41" s="15"/>
    </row>
    <row r="42" spans="2:6" s="14" customFormat="1" ht="12.75">
      <c r="B42" s="15"/>
      <c r="C42" s="15"/>
      <c r="D42" s="15"/>
      <c r="E42" s="15"/>
      <c r="F42" s="15"/>
    </row>
    <row r="43" spans="2:6" s="14" customFormat="1" ht="12.75">
      <c r="B43" s="15"/>
      <c r="C43" s="15"/>
      <c r="D43" s="15"/>
      <c r="E43" s="15"/>
      <c r="F43" s="15"/>
    </row>
    <row r="44" spans="2:6" s="14" customFormat="1" ht="12.75">
      <c r="B44" s="15" t="s">
        <v>54</v>
      </c>
      <c r="C44" s="15"/>
      <c r="D44" s="15"/>
      <c r="E44" s="15"/>
      <c r="F44" s="15" t="s">
        <v>55</v>
      </c>
    </row>
    <row r="45" spans="2:6" s="14" customFormat="1" ht="12.75">
      <c r="B45" s="15"/>
      <c r="C45" s="15"/>
      <c r="D45" s="15"/>
      <c r="E45" s="15"/>
      <c r="F45" s="15"/>
    </row>
    <row r="46" spans="2:6" s="14" customFormat="1" ht="12.75">
      <c r="B46" s="15"/>
      <c r="C46" s="15"/>
      <c r="D46" s="15"/>
      <c r="E46" s="15"/>
      <c r="F46" s="15"/>
    </row>
  </sheetData>
  <sheetProtection/>
  <autoFilter ref="A5:J35"/>
  <mergeCells count="9">
    <mergeCell ref="A1:H2"/>
    <mergeCell ref="F40:G40"/>
    <mergeCell ref="G4:H4"/>
    <mergeCell ref="A34:C34"/>
    <mergeCell ref="A4:A5"/>
    <mergeCell ref="B4:B5"/>
    <mergeCell ref="C4:C5"/>
    <mergeCell ref="D4:E4"/>
    <mergeCell ref="F4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Панарина Евгения Александровна</dc:creator>
  <cp:keywords/>
  <dc:description/>
  <cp:lastModifiedBy>panarina_ea</cp:lastModifiedBy>
  <cp:lastPrinted>2017-05-16T01:07:07Z</cp:lastPrinted>
  <dcterms:created xsi:type="dcterms:W3CDTF">2017-05-16T01:48:14Z</dcterms:created>
  <dcterms:modified xsi:type="dcterms:W3CDTF">2017-05-16T01:53:05Z</dcterms:modified>
  <cp:category/>
  <cp:version/>
  <cp:contentType/>
  <cp:contentStatus/>
</cp:coreProperties>
</file>